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88" documentId="13_ncr:1_{F6CB121F-512D-4AA6-A0C1-0FB36C537598}" xr6:coauthVersionLast="47" xr6:coauthVersionMax="47" xr10:uidLastSave="{20E557D9-7F9C-41A6-BB44-8425B4311F6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<sst xmlns="http://schemas.openxmlformats.org/spreadsheetml/2006/main" count="179036" uniqueCount="39108">
  <si>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</si>
  <si>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</si>
  <si>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</si>
  <si>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</si>
  <si>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</si>
  <si>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</si>
  <si>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</si>
  <si>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</si>
  <si>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</si>
  <si>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</si>
  <si>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</si>
  <si>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</si>
  <si>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</si>
  <si>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</si>
  <si>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</si>
  <si>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</si>
  <si>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</si>
  <si>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</si>
  <si>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</si>
  <si>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</si>
  <si>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</si>
  <si>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</si>
  <si>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</si>
  <si>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</si>
  <si>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</si>
  <si>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</si>
  <si>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</si>
  <si>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</si>
  <si>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</si>
  <si>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</si>
  <si>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</si>
  <si>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</si>
  <si>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</si>
  <si>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</si>
  <si>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</si>
  <si>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</si>
  <si>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</si>
  <si>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</si>
  <si>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</si>
  <si>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</si>
  <si>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</si>
  <si>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</si>
  <si>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</si>
  <si>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</si>
  <si>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</si>
  <si>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</si>
  <si>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</si>
  <si>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</si>
  <si>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</si>
  <si>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</si>
  <si>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</si>
  <si>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</si>
  <si>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</si>
  <si>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</si>
  <si>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</si>
  <si>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</si>
  <si>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</si>
  <si>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</si>
  <si>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</si>
  <si>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</si>
  <si>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</si>
  <si>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</si>
  <si>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</si>
  <si>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</si>
  <si>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</si>
  <si>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</si>
  <si>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</si>
  <si>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</si>
  <si>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</si>
  <si>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</si>
  <si>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</si>
  <si>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</si>
  <si>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</si>
  <si>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</si>
  <si>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</si>
  <si>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</si>
  <si>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</si>
  <si>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</si>
  <si>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</si>
  <si>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</si>
  <si>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</si>
  <si>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</si>
  <si>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</si>
  <si>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</si>
  <si>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</si>
  <si>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</si>
  <si>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</si>
  <si>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</si>
  <si>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</si>
  <si>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</si>
  <si>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</si>
  <si>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</si>
  <si>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</si>
  <si>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</si>
  <si>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</si>
  <si>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</si>
  <si>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</si>
  <si>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</si>
  <si>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</si>
  <si>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</si>
  <si>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</si>
  <si>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</si>
  <si>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</si>
  <si>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</si>
  <si>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</si>
  <si>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</si>
  <si>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</si>
  <si>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</si>
  <si>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</si>
  <si>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</si>
  <si>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</si>
  <si>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</si>
  <si>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</si>
  <si>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</si>
  <si>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</si>
  <si>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</si>
  <si>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</si>
  <si>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</si>
  <si>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</si>
  <si>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</si>
  <si>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</si>
  <si>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</si>
  <si>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</si>
  <si>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</si>
  <si>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</si>
  <si>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</si>
  <si>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</si>
  <si>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</si>
  <si>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</si>
  <si>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</si>
  <si>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</si>
  <si>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</si>
  <si>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</si>
  <si>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</si>
  <si>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</si>
  <si>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</si>
  <si>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</si>
  <si>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</si>
  <si>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</si>
  <si>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</si>
  <si>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</si>
  <si>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</si>
  <si>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</si>
  <si>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</si>
  <si>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</si>
  <si>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</si>
  <si>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</si>
  <si>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</si>
  <si>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</si>
  <si>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</si>
  <si>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</si>
  <si>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</si>
  <si>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</si>
  <si>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</si>
  <si>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</si>
  <si>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</si>
  <si>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</si>
  <si>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</si>
  <si>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</si>
  <si>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</si>
  <si>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</si>
  <si>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</si>
  <si>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</si>
  <si>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</si>
  <si>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</si>
  <si>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</si>
  <si>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</si>
  <si>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</si>
  <si>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</si>
  <si>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</si>
  <si>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</si>
  <si>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</si>
  <si>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</si>
  <si>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</si>
  <si>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</si>
  <si>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</si>
  <si>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</si>
  <si>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</si>
  <si>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</si>
  <si>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</si>
  <si>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</si>
  <si>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</si>
  <si>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</si>
  <si>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</si>
  <si>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</si>
  <si>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</si>
  <si>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</si>
  <si>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</si>
  <si>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</si>
  <si>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</si>
  <si>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</si>
  <si>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</si>
  <si>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</si>
  <si>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</si>
  <si>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</si>
  <si>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</si>
  <si>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</si>
  <si>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</si>
  <si>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</si>
  <si>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</si>
  <si>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</si>
  <si>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</si>
  <si>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</si>
  <si>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</si>
  <si>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</si>
  <si>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</si>
  <si>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</si>
  <si>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</si>
  <si>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</si>
  <si>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</si>
  <si>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</si>
  <si>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</si>
  <si>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</si>
  <si>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</si>
  <si>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</si>
  <si>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</si>
  <si>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</si>
  <si>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</si>
  <si>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</si>
  <si>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</si>
  <si>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</si>
  <si>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</si>
  <si>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</si>
  <si>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</si>
  <si>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</si>
  <si>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</si>
  <si>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</si>
  <si>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</si>
  <si>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</si>
  <si>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</si>
  <si>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</si>
  <si>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</si>
  <si>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</si>
  <si>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</si>
  <si>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</si>
  <si>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</si>
  <si>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</si>
  <si>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</si>
  <si>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</si>
  <si>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</si>
  <si>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</si>
  <si>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</si>
  <si>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</si>
  <si>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</si>
  <si>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</si>
  <si>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</si>
  <si>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</si>
  <si>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</si>
  <si>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</si>
  <si>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</si>
  <si>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</si>
  <si>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</si>
  <si>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</si>
  <si>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</si>
  <si>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</si>
  <si>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</si>
  <si>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</si>
  <si>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</si>
  <si>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</si>
  <si>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</si>
  <si>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</si>
  <si>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</si>
  <si>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</si>
  <si>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</si>
  <si>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</si>
  <si>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</si>
  <si>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</si>
  <si>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</si>
  <si>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</si>
  <si>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</si>
  <si>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</si>
  <si>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</si>
  <si>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</si>
  <si>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</si>
  <si>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</si>
  <si>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</si>
  <si>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</si>
  <si>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</si>
  <si>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</si>
  <si>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</si>
  <si>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</si>
  <si>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</si>
  <si>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</si>
  <si>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</si>
  <si>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</si>
  <si>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</si>
  <si>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</si>
  <si>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</si>
  <si>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</si>
  <si>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</si>
  <si>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</si>
  <si>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</si>
  <si>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</si>
  <si>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</si>
  <si>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</si>
  <si>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</si>
  <si>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</si>
  <si>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</si>
  <si>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</si>
  <si>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</si>
  <si>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</si>
  <si>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</si>
  <si>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</si>
  <si>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</si>
  <si>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</si>
  <si>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</si>
  <si>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</si>
  <si>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</si>
  <si>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</si>
  <si>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</si>
  <si>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</si>
  <si>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</si>
  <si>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</si>
  <si>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</si>
  <si>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</si>
  <si>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</si>
  <si>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</si>
  <si>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</si>
  <si>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</si>
  <si>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</si>
  <si>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</si>
  <si>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</si>
  <si>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</si>
  <si>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</si>
  <si>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</si>
  <si>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</si>
  <si>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</si>
  <si>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</si>
  <si>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</si>
  <si>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</si>
  <si>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</si>
  <si>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</si>
  <si>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</si>
  <si>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</si>
  <si>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</si>
  <si>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</si>
  <si>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</si>
  <si>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</si>
  <si>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</si>
  <si>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</si>
  <si>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</si>
  <si>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</si>
  <si>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</si>
  <si>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</si>
  <si>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</si>
  <si>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</si>
  <si>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</si>
  <si>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</si>
  <si>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</si>
  <si>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</si>
  <si>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</si>
  <si>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</si>
  <si>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</si>
  <si>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</si>
  <si>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</si>
  <si>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</si>
  <si>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</si>
  <si>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</si>
  <si>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</si>
  <si>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</si>
  <si>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</si>
  <si>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</si>
  <si>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</si>
  <si>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</si>
  <si>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</si>
  <si>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</si>
  <si>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</si>
  <si>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</si>
  <si>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</si>
  <si>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</si>
  <si>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</si>
  <si>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</si>
  <si>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</si>
  <si>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</si>
  <si>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</si>
  <si>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</si>
  <si>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</si>
  <si>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</si>
  <si>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</si>
  <si>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</si>
  <si>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</si>
  <si>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</si>
  <si>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</si>
  <si>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</si>
  <si>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</si>
  <si>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</si>
  <si>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</si>
  <si>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</si>
  <si>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</si>
  <si>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</si>
  <si>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</si>
  <si>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</si>
  <si>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</si>
  <si>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</si>
  <si>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</si>
  <si>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</si>
  <si>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</si>
  <si>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</si>
  <si>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</si>
  <si>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</si>
  <si>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</si>
  <si>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</si>
  <si>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</si>
  <si>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</si>
  <si>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</si>
  <si>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</si>
  <si>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</si>
  <si>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</si>
  <si>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</si>
  <si>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</si>
  <si>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</si>
  <si>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</si>
  <si>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</si>
  <si>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</si>
  <si>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</si>
  <si>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</si>
  <si>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</si>
  <si>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</si>
  <si>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</si>
  <si>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</si>
  <si>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</si>
  <si>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</si>
  <si>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</si>
  <si>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</si>
  <si>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</si>
  <si>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</si>
  <si>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</si>
  <si>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</si>
  <si>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</si>
  <si>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</si>
  <si>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</si>
  <si>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</si>
  <si>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</si>
  <si>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</si>
  <si>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</si>
  <si>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</si>
  <si>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</si>
  <si>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</si>
  <si>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</si>
  <si>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</si>
  <si>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</si>
  <si>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</si>
  <si>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</si>
  <si>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</si>
  <si>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</si>
  <si>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</si>
  <si>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</si>
  <si>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</si>
  <si>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</si>
  <si>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</si>
  <si>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</si>
  <si>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</si>
  <si>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</si>
  <si>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</si>
  <si>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</si>
  <si>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</si>
  <si>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</si>
  <si>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</si>
  <si>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</si>
  <si>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</si>
  <si>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</si>
  <si>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</si>
  <si>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</si>
  <si>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</si>
  <si>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</si>
  <si>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</si>
  <si>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</si>
  <si>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</si>
  <si>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</si>
  <si>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</si>
  <si>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</si>
  <si>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</si>
  <si>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</si>
  <si>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</si>
  <si>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</si>
  <si>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</si>
  <si>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</si>
  <si>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</si>
  <si>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</si>
  <si>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</si>
  <si>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</si>
  <si>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</si>
  <si>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</si>
  <si>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</si>
  <si>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</si>
  <si>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</si>
  <si>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</si>
  <si>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</si>
  <si>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</si>
  <si>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</si>
  <si>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</si>
  <si>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</si>
  <si>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</si>
  <si>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</si>
  <si>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</si>
  <si>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</si>
  <si>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</si>
  <si>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</si>
  <si>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</si>
  <si>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</si>
  <si>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</si>
  <si>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</si>
  <si>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</si>
  <si>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</si>
  <si>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</si>
  <si>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</si>
  <si>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</si>
  <si>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</si>
  <si>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</si>
  <si>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</si>
  <si>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</si>
  <si>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</si>
  <si>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</si>
  <si>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</si>
  <si>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</si>
  <si>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</si>
  <si>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</si>
  <si>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</si>
  <si>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</si>
  <si>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</si>
  <si>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</si>
  <si>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</si>
  <si>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</si>
  <si>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</si>
  <si>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</si>
  <si>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</si>
  <si>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</si>
  <si>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</si>
  <si>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</si>
  <si>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</si>
  <si>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</si>
  <si>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</si>
  <si>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</si>
  <si>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</si>
  <si>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</si>
  <si>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</si>
  <si>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</si>
  <si>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</si>
  <si>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</si>
  <si>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</si>
  <si>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</si>
  <si>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</si>
  <si>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</si>
  <si>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</si>
  <si>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</si>
  <si>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</si>
  <si>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</si>
  <si>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</si>
  <si>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</si>
  <si>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</si>
  <si>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</si>
  <si>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</si>
  <si>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</si>
  <si>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</si>
  <si>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</si>
  <si>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</si>
  <si>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</si>
  <si>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</si>
  <si>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</si>
  <si>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</si>
  <si>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</si>
  <si>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</si>
  <si>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</si>
  <si>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</si>
  <si>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</si>
  <si>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</si>
  <si>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</si>
  <si>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</si>
  <si>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</si>
  <si>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</si>
  <si>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</si>
  <si>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</si>
  <si>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</si>
  <si>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</si>
  <si>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</si>
  <si>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</si>
  <si>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</si>
  <si>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</si>
  <si>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</si>
  <si>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</si>
  <si>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</si>
  <si>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</si>
  <si>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</si>
  <si>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</si>
  <si>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</si>
  <si>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</si>
  <si>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</si>
  <si>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</si>
  <si>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</si>
  <si>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</si>
  <si>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</si>
  <si>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</si>
  <si>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</si>
  <si>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</si>
  <si>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</si>
  <si>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</si>
  <si>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</si>
  <si>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</si>
  <si>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</si>
  <si>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</si>
  <si>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</si>
  <si>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</si>
  <si>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</si>
  <si>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</si>
  <si>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</si>
  <si>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</si>
  <si>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</si>
  <si>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</si>
  <si>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</si>
  <si>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</si>
  <si>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</si>
  <si>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</si>
  <si>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</si>
  <si>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</si>
  <si>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</si>
  <si>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</si>
  <si>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</si>
  <si>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</si>
  <si>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</si>
  <si>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</si>
  <si>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</si>
  <si>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</si>
  <si>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</si>
  <si>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</si>
  <si>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</si>
  <si>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</si>
  <si>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</si>
  <si>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</si>
  <si>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</si>
  <si>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</si>
  <si>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</si>
  <si>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</si>
  <si>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</si>
  <si>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</si>
  <si>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</si>
  <si>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</si>
  <si>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</si>
  <si>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</si>
  <si>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</si>
  <si>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</si>
  <si>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</si>
  <si>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</si>
  <si>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</si>
  <si>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</si>
  <si>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</si>
  <si>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</si>
  <si>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</si>
  <si>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</si>
  <si>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</si>
  <si>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</si>
  <si>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</si>
  <si>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</si>
  <si>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</si>
  <si>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</si>
  <si>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</si>
  <si>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</si>
  <si>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</si>
  <si>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</si>
  <si>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</si>
  <si>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</si>
  <si>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</si>
  <si>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</si>
  <si>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</si>
  <si>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</si>
  <si>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</si>
  <si>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</si>
  <si>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</si>
  <si>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</si>
  <si>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</si>
  <si>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</si>
  <si>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</si>
  <si>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</si>
  <si>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</si>
  <si>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</si>
  <si>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</si>
  <si>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</si>
  <si>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</si>
  <si>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</si>
  <si>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</si>
  <si>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</si>
  <si>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</si>
  <si>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</si>
  <si>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</si>
  <si>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</si>
  <si>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</si>
  <si>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</si>
  <si>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</si>
  <si>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</si>
  <si>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</si>
  <si>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</si>
  <si>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</si>
  <si>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</si>
  <si>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</si>
  <si>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</si>
  <si>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</si>
  <si>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</si>
  <si>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</si>
  <si>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</si>
  <si>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</si>
  <si>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</si>
  <si>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</si>
  <si>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</si>
  <si>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</si>
  <si>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</si>
  <si>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</si>
  <si>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</si>
  <si>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</si>
  <si>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</si>
  <si>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</si>
  <si>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</si>
  <si>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</si>
  <si>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</si>
  <si>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</si>
  <si>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</si>
  <si>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</si>
  <si>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</si>
  <si>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</si>
  <si>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</si>
  <si>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</si>
  <si>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</si>
  <si>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</si>
  <si>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</si>
  <si>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</si>
  <si>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</si>
  <si>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</si>
  <si>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</si>
  <si>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</si>
  <si>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</si>
  <si>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</si>
  <si>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</si>
  <si>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</si>
  <si>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</si>
  <si>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</si>
  <si>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</si>
  <si>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</si>
  <si>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</si>
  <si>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</si>
  <si>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</si>
  <si>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</si>
  <si>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</si>
  <si>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</si>
  <si>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</si>
  <si>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</si>
  <si>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</si>
  <si>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</si>
  <si>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</si>
  <si>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</si>
  <si>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</si>
  <si>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</si>
  <si>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</si>
  <si>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</si>
  <si>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</si>
  <si>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</si>
  <si>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</si>
  <si>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</si>
  <si>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</si>
  <si>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</si>
  <si>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</si>
  <si>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</si>
  <si>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</si>
  <si>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</si>
  <si>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</si>
  <si>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</si>
  <si>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</si>
  <si>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</si>
  <si>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</si>
  <si>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</si>
  <si>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</si>
  <si>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</si>
  <si>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</si>
  <si>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</si>
  <si>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</si>
  <si>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</si>
  <si>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</si>
  <si>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</si>
  <si>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</si>
  <si>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</si>
  <si>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</si>
  <si>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</si>
  <si>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</si>
  <si>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</si>
  <si>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</si>
  <si>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</si>
  <si>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</si>
  <si>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</si>
  <si>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</si>
  <si>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</si>
  <si>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</si>
  <si>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</si>
  <si>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</si>
  <si>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</si>
  <si>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</si>
  <si>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</si>
  <si>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</si>
  <si>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</si>
  <si>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</si>
  <si>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</si>
  <si>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</si>
  <si>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</si>
  <si>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</si>
  <si>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</si>
  <si>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</si>
  <si>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</si>
  <si>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</si>
  <si>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</si>
  <si>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</si>
  <si>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</si>
  <si>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</si>
  <si>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</si>
  <si>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</si>
  <si>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</si>
  <si>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</si>
  <si>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</si>
  <si>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</si>
  <si>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</si>
  <si>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</si>
  <si>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</si>
  <si>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</si>
  <si>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</si>
  <si>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</si>
  <si>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</si>
  <si>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</si>
  <si>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</si>
  <si>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</si>
  <si>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</si>
  <si>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</si>
  <si>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</si>
  <si>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</si>
  <si>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</si>
  <si>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</si>
  <si>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</si>
  <si>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</si>
  <si>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</si>
  <si>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</si>
  <si>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</si>
  <si>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</si>
  <si>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</si>
  <si>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</si>
  <si>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</si>
  <si>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</si>
  <si>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</si>
  <si>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</si>
  <si>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</si>
  <si>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</si>
  <si>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</si>
  <si>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</si>
  <si>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</si>
  <si>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</si>
  <si>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</si>
  <si>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</si>
  <si>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</si>
  <si>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</si>
  <si>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</si>
  <si>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</si>
  <si>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</si>
  <si>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</si>
  <si>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</si>
  <si>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</si>
  <si>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</si>
  <si>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</si>
  <si>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</si>
  <si>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</si>
  <si>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</si>
  <si>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</si>
  <si>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</si>
  <si>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</si>
  <si>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</si>
  <si>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</si>
  <si>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</si>
  <si>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</si>
  <si>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</si>
  <si>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</si>
  <si>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</si>
  <si>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</si>
  <si>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</si>
  <si>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</si>
  <si>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</si>
  <si>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</si>
  <si>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</si>
  <si>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</si>
  <si>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</si>
  <si>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</si>
  <si>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</si>
  <si>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</si>
  <si>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</si>
  <si>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</si>
  <si>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</si>
  <si>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</si>
  <si>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</si>
  <si>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</si>
  <si>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</si>
  <si>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</si>
  <si>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</si>
  <si>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</si>
  <si>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</si>
  <si>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</si>
  <si>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</si>
  <si>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</si>
  <si>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</si>
  <si>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</si>
  <si>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</si>
  <si>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</si>
  <si>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</si>
  <si>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</si>
  <si>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</si>
  <si>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</si>
  <si>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</si>
  <si>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</si>
  <si>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</si>
  <si>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</si>
  <si>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</si>
  <si>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</si>
  <si>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</si>
  <si>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</si>
  <si>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</si>
  <si>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</si>
  <si>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</si>
  <si>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</si>
  <si>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</si>
  <si>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</si>
  <si>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</si>
  <si>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</si>
  <si>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</si>
  <si>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</si>
  <si>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</si>
  <si>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</si>
  <si>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</si>
  <si>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</si>
  <si>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</si>
  <si>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</si>
  <si>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</si>
  <si>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</si>
  <si>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</si>
  <si>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</si>
  <si>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</si>
  <si>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</si>
  <si>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</si>
  <si>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</si>
  <si>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</si>
  <si>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</si>
  <si>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</si>
  <si>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</si>
  <si>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</si>
  <si>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</si>
  <si>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</si>
  <si>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</si>
  <si>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</si>
  <si>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</si>
  <si>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</si>
  <si>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</si>
  <si>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</si>
  <si>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</si>
  <si>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</si>
  <si>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</si>
  <si>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</si>
  <si>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</si>
  <si>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</si>
  <si>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</si>
  <si>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</si>
  <si>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</si>
  <si>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</si>
  <si>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</si>
  <si>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</si>
  <si>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</si>
  <si>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</si>
  <si>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</si>
  <si>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</si>
  <si>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</si>
  <si>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</si>
  <si>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</si>
  <si>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</si>
  <si>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</si>
  <si>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</si>
  <si>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</si>
  <si>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</si>
  <si>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</si>
  <si>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</si>
  <si>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</si>
  <si>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</si>
  <si>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</si>
  <si>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</si>
  <si>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</si>
  <si>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</si>
  <si>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</si>
  <si>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</si>
  <si>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</si>
  <si>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</si>
  <si>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</si>
  <si>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</si>
  <si>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</si>
  <si>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</si>
  <si>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</si>
  <si>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</si>
  <si>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</si>
  <si>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</si>
  <si>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</si>
  <si>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</si>
  <si>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</si>
  <si>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</si>
  <si>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</si>
  <si>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</si>
  <si>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</si>
  <si>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</si>
  <si>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</si>
  <si>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</si>
  <si>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</si>
  <si>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</si>
  <si>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</si>
  <si>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</si>
  <si>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</si>
  <si>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</si>
  <si>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</si>
  <si>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</si>
  <si>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</si>
  <si>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</si>
  <si>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</si>
  <si>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</si>
  <si>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</si>
  <si>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</si>
  <si>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</si>
  <si>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</si>
  <si>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</si>
  <si>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</si>
  <si>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</si>
  <si>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</si>
  <si>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</si>
  <si>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</si>
  <si>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</si>
  <si>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</si>
  <si>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</si>
  <si>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</si>
  <si>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</si>
  <si>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</si>
  <si>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</si>
  <si>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</si>
  <si>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</si>
  <si>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</si>
  <si>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</si>
  <si>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</si>
  <si>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</si>
  <si>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</si>
  <si>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</si>
  <si>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</si>
  <si>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</si>
  <si>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</si>
  <si>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</si>
  <si>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</si>
  <si>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</si>
  <si>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</si>
  <si>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</si>
  <si>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</si>
  <si>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</si>
  <si>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</si>
  <si>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</si>
  <si>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</si>
  <si>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</si>
  <si>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</si>
  <si>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</si>
  <si>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</si>
  <si>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</si>
  <si>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</si>
  <si>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</si>
  <si>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</si>
  <si>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</si>
  <si>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</si>
  <si>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</si>
  <si>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</si>
  <si>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</si>
  <si>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</si>
  <si>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</si>
  <si>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</si>
  <si>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</si>
  <si>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</si>
  <si>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</si>
  <si>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</si>
  <si>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</si>
  <si>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</si>
  <si>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</si>
  <si>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</si>
  <si>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</si>
  <si>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</si>
  <si>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</si>
  <si>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</si>
  <si>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</si>
  <si>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</si>
  <si>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</si>
  <si>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</si>
  <si>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</si>
  <si>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</si>
  <si>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</si>
  <si>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</si>
  <si>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</si>
  <si>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</si>
  <si>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</si>
  <si>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</si>
  <si>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</si>
  <si>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</si>
  <si>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</si>
  <si>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</si>
  <si>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</si>
  <si>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</si>
  <si>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</si>
  <si>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</si>
  <si>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</si>
  <si>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</si>
  <si>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</si>
  <si>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</si>
  <si>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</si>
  <si>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</si>
  <si>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</si>
  <si>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</si>
  <si>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</si>
  <si>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</si>
  <si>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</si>
  <si>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</si>
  <si>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</si>
  <si>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</si>
  <si>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</si>
  <si>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</si>
  <si>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</si>
  <si>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</si>
  <si>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</si>
  <si>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</si>
  <si>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</si>
  <si>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</si>
  <si>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</si>
  <si>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</si>
  <si>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</si>
  <si>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</si>
  <si>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</si>
  <si>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</si>
  <si>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</si>
  <si>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</si>
  <si>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</si>
  <si>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</si>
  <si>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</si>
  <si>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</si>
  <si>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</si>
  <si>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</si>
  <si>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</si>
  <si>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</si>
  <si>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</si>
  <si>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</si>
  <si>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</si>
  <si>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</si>
  <si>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</si>
  <si>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</si>
  <si>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</si>
  <si>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</si>
  <si>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</si>
  <si>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</si>
  <si>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</si>
  <si>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</si>
  <si>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</si>
  <si>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</si>
  <si>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</si>
  <si>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</si>
  <si>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</si>
  <si>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</si>
  <si>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</si>
  <si>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</si>
  <si>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</si>
  <si>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</si>
  <si>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</si>
  <si>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</si>
  <si>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</si>
  <si>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</si>
  <si>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</si>
  <si>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</si>
  <si>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</si>
  <si>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</si>
  <si>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</si>
  <si>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</si>
  <si>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</si>
  <si>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</si>
  <si>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</si>
  <si>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</si>
  <si>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</si>
  <si>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</si>
  <si>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</si>
  <si>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</si>
  <si>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</si>
  <si>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</si>
  <si>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</si>
  <si>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</si>
  <si>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</si>
  <si>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</si>
  <si>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</si>
  <si>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</si>
  <si>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</si>
  <si>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</si>
  <si>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</si>
  <si>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</si>
  <si>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</si>
  <si>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</si>
  <si>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</si>
  <si>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</si>
  <si>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</si>
  <si>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</si>
  <si>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</si>
  <si>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</si>
  <si>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</si>
  <si>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</si>
  <si>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</si>
  <si>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</si>
  <si>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</si>
  <si>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</si>
  <si>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</si>
  <si>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</si>
  <si>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</si>
  <si>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</si>
  <si>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</si>
  <si>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</si>
  <si>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</si>
  <si>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</si>
  <si>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</si>
  <si>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</si>
  <si>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</si>
  <si>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</si>
  <si>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</si>
  <si>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</si>
  <si>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</si>
  <si>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</si>
  <si>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</si>
  <si>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</si>
  <si>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</si>
  <si>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</si>
  <si>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</si>
  <si>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</si>
  <si>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</si>
  <si>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</si>
  <si>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</si>
  <si>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</si>
  <si>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</si>
  <si>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</si>
  <si>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</si>
  <si>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</si>
  <si>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</si>
  <si>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</si>
  <si>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</si>
  <si>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</si>
  <si>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</si>
  <si>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</si>
  <si>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</si>
  <si>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</si>
  <si>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</si>
  <si>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</si>
  <si>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</si>
  <si>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</si>
  <si>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</si>
  <si>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</si>
  <si>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</si>
  <si>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</si>
  <si>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</si>
  <si>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</si>
  <si>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</si>
  <si>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</si>
  <si>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</si>
  <si>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</si>
  <si>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</si>
  <si>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</si>
  <si>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</si>
  <si>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</si>
  <si>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</si>
  <si>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</si>
  <si>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</si>
  <si>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</si>
  <si>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</si>
  <si>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</si>
  <si>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</si>
  <si>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</si>
  <si>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</si>
  <si>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</si>
  <si>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</si>
  <si>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</si>
  <si>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</si>
  <si>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</si>
  <si>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</si>
  <si>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</si>
  <si>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</si>
  <si>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</si>
  <si>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</si>
  <si>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</si>
  <si>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</si>
  <si>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</si>
  <si>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</si>
  <si>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</si>
  <si>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</si>
  <si>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</si>
  <si>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</si>
  <si>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</si>
  <si>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</si>
  <si>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</si>
  <si>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</si>
  <si>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</si>
  <si>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</si>
  <si>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</si>
  <si>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</si>
  <si>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</si>
  <si>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</si>
  <si>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</si>
  <si>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</si>
  <si>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</si>
  <si>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</si>
  <si>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</si>
  <si>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</si>
  <si>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</si>
  <si>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</si>
  <si>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</si>
  <si>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</si>
  <si>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</si>
  <si>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</si>
  <si>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</si>
  <si>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</si>
  <si>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</si>
  <si>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</si>
  <si>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</si>
  <si>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</si>
  <si>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</si>
  <si>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</si>
  <si>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</si>
  <si>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</si>
  <si>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</si>
  <si>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</si>
  <si>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</si>
  <si>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</si>
  <si>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</si>
  <si>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</si>
  <si>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</si>
  <si>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</si>
  <si>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</si>
  <si>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</si>
  <si>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</si>
  <si>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</si>
  <si>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</si>
  <si>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</si>
  <si>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</si>
  <si>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</si>
  <si>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</si>
  <si>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</si>
  <si>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</si>
  <si>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</si>
  <si>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</si>
  <si>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</si>
  <si>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</si>
  <si>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</si>
  <si>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</si>
  <si>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</si>
  <si>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</si>
  <si>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</si>
  <si>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</si>
  <si>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</si>
  <si>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</si>
  <si>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</si>
  <si>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</si>
  <si>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</si>
  <si>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</si>
  <si>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</si>
  <si>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</si>
  <si>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</si>
  <si>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</si>
  <si>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</si>
  <si>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</si>
  <si>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</si>
  <si>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</si>
  <si>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</si>
  <si>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</si>
  <si>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</si>
  <si>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</si>
  <si>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</si>
  <si>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</si>
  <si>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</si>
  <si>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</si>
  <si>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</si>
  <si>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</si>
  <si>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</si>
  <si>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</si>
  <si>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</si>
  <si>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</si>
  <si>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</si>
  <si>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</si>
  <si>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</si>
  <si>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</si>
  <si>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</si>
  <si>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</si>
  <si>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</si>
  <si>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</si>
  <si>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</si>
  <si>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</si>
  <si>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</si>
  <si>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</si>
  <si>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</si>
  <si>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</si>
  <si>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</si>
  <si>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</si>
  <si>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</si>
  <si>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</si>
  <si>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</si>
  <si>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</si>
  <si>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</si>
  <si>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</si>
  <si>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</si>
  <si>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</si>
  <si>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</si>
  <si>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</si>
  <si>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</si>
  <si>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</si>
  <si>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</si>
  <si>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</si>
  <si>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</si>
  <si>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</si>
  <si>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</si>
  <si>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</si>
  <si>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</si>
  <si>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</si>
  <si>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</si>
  <si>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</si>
  <si>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</si>
  <si>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</si>
  <si>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</si>
  <si>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</si>
  <si>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</si>
  <si>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</si>
  <si>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</si>
  <si>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</si>
  <si>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</si>
  <si>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</si>
  <si>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</si>
  <si>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</si>
  <si>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</si>
  <si>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</si>
  <si>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</si>
  <si>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</si>
  <si>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</si>
  <si>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</si>
  <si>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</si>
  <si>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</si>
  <si>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</si>
  <si>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</si>
  <si>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</si>
  <si>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</si>
  <si>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</si>
  <si>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</si>
  <si>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</si>
  <si>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</si>
  <si>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</si>
  <si>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</si>
  <si>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</si>
  <si>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</si>
  <si>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</si>
  <si>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</si>
  <si>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</si>
  <si>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</si>
  <si>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</si>
  <si>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</si>
  <si>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</si>
  <si>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</si>
  <si>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</si>
  <si>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</si>
  <si>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</si>
  <si>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</si>
  <si>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</si>
  <si>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</si>
  <si>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</si>
  <si>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</si>
  <si>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</si>
  <si>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</si>
  <si>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</si>
  <si>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</si>
  <si>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</si>
  <si>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</si>
  <si>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</si>
  <si>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</si>
  <si>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</si>
  <si>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</si>
  <si>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</si>
  <si>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</si>
  <si>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</si>
  <si>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</si>
  <si>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</si>
  <si>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</si>
  <si>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</si>
  <si>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</si>
  <si>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</si>
  <si>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</si>
  <si>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</si>
  <si>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</si>
  <si>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</si>
  <si>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</si>
  <si>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</si>
  <si>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</si>
  <si>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</si>
  <si>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</si>
  <si>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</si>
  <si>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</si>
  <si>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</si>
  <si>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</si>
  <si>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</si>
  <si>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</si>
  <si>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</si>
  <si>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</si>
  <si>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</si>
  <si>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</si>
  <si>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</si>
  <si>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</si>
  <si>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</si>
  <si>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</si>
  <si>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</si>
  <si>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</si>
  <si>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</si>
  <si>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</si>
  <si>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</si>
  <si>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</si>
  <si>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</si>
  <si>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</si>
  <si>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</si>
  <si>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</si>
  <si>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</si>
  <si>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</si>
  <si>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</si>
  <si>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</si>
  <si>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</si>
  <si>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</si>
  <si>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</si>
  <si>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</si>
  <si>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</si>
  <si>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</si>
  <si>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</si>
  <si>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</si>
  <si>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</si>
  <si>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</si>
  <si>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</si>
  <si>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</si>
  <si>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</si>
  <si>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</si>
  <si>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</si>
  <si>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</si>
  <si>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</si>
  <si>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</si>
  <si>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</si>
  <si>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</si>
  <si>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</si>
  <si>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</si>
  <si>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</si>
  <si>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</si>
  <si>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</si>
  <si>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</si>
  <si>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</si>
  <si>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</si>
  <si>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</si>
  <si>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</si>
  <si>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</si>
  <si>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</si>
  <si>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</si>
  <si>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</si>
  <si>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</si>
  <si>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</si>
  <si>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</si>
  <si>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</si>
  <si>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</si>
  <si>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</si>
  <si>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</si>
  <si>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</si>
  <si>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</si>
  <si>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</si>
  <si>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</si>
  <si>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</si>
  <si>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</si>
  <si>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</si>
  <si>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</si>
  <si>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</si>
  <si>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</si>
  <si>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</si>
  <si>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</si>
  <si>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</si>
  <si>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</si>
  <si>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</si>
  <si>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</si>
  <si>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</si>
  <si>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</si>
  <si>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</si>
  <si>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</si>
  <si>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</si>
  <si>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</si>
  <si>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</si>
  <si>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</si>
  <si>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</si>
  <si>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</si>
  <si>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</si>
  <si>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</si>
  <si>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</si>
  <si>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</si>
  <si>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</si>
  <si>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</si>
  <si>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</si>
  <si>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</si>
  <si>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</si>
  <si>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</si>
  <si>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</si>
  <si>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</si>
  <si>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</si>
  <si>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</si>
  <si>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</si>
  <si>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</si>
  <si>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</si>
  <si>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</si>
  <si>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</si>
  <si>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</si>
  <si>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</si>
  <si>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</si>
  <si>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</si>
  <si>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</si>
  <si>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</si>
  <si>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</si>
  <si>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</si>
  <si>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</si>
  <si>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</si>
  <si>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</si>
  <si>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</si>
  <si>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</si>
  <si>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</si>
  <si>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</si>
  <si>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</si>
  <si>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</si>
  <si>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</si>
  <si>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</si>
  <si>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</si>
  <si>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</si>
  <si>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</si>
  <si>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</si>
  <si>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</si>
  <si>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</si>
  <si>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</si>
  <si>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</si>
  <si>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</si>
  <si>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</si>
  <si>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</si>
  <si>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</si>
  <si>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</si>
  <si>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</si>
  <si>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</si>
  <si>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</si>
  <si>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</si>
  <si>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</si>
  <si>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</si>
  <si>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</si>
  <si>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</si>
  <si>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</si>
  <si>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</si>
  <si>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</si>
  <si>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</si>
  <si>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</si>
  <si>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</si>
  <si>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</si>
  <si>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</si>
  <si>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</si>
  <si>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</si>
  <si>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</si>
  <si>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</si>
  <si>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</si>
  <si>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</si>
  <si>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</si>
  <si>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</si>
  <si>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</si>
  <si>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</si>
  <si>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</si>
  <si>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</si>
  <si>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</si>
  <si>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</si>
  <si>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</si>
  <si>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</si>
  <si>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</si>
  <si>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</si>
  <si>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</si>
  <si>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</si>
  <si>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</si>
  <si>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</si>
  <si>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</si>
  <si>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</si>
  <si>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</si>
  <si>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</si>
  <si>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</si>
  <si>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</si>
  <si>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</si>
  <si>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</si>
  <si>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</si>
  <si>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</si>
  <si>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</si>
  <si>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</si>
  <si>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</si>
  <si>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</si>
  <si>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</si>
  <si>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</si>
  <si>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</si>
  <si>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</si>
  <si>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</si>
  <si>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</si>
  <si>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</si>
  <si>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</si>
  <si>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</si>
  <si>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</si>
  <si>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</si>
  <si>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</si>
  <si>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</si>
  <si>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</si>
  <si>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</si>
  <si>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</si>
  <si>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</si>
  <si>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</si>
  <si>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</si>
  <si>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</si>
  <si>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</si>
  <si>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</si>
  <si>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</si>
  <si>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</si>
  <si>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</si>
  <si>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</si>
  <si>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</si>
  <si>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</si>
  <si>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</si>
  <si>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</si>
  <si>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</si>
  <si>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</si>
  <si>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</si>
  <si>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</si>
  <si>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</si>
  <si>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</si>
  <si>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</si>
  <si>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</si>
  <si>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</si>
  <si>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</si>
  <si>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</si>
  <si>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</si>
  <si>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</si>
  <si>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</si>
  <si>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</si>
  <si>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</si>
  <si>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</si>
  <si>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</si>
  <si>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</si>
  <si>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</si>
  <si>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</si>
  <si>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</si>
  <si>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</si>
  <si>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</si>
  <si>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</si>
  <si>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</si>
  <si>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</si>
  <si>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</si>
  <si>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</si>
  <si>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</si>
  <si>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</si>
  <si>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</si>
  <si>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</si>
  <si>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</si>
  <si>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</si>
  <si>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</si>
  <si>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</si>
  <si>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</si>
  <si>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</si>
  <si>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</si>
  <si>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</si>
  <si>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</si>
  <si>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</si>
  <si>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</si>
  <si>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</si>
  <si>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</si>
  <si>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</si>
  <si>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</si>
  <si>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</si>
  <si>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</si>
  <si>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</si>
  <si>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</si>
  <si>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</si>
  <si>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</si>
  <si>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</si>
  <si>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</si>
  <si>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</si>
  <si>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</si>
  <si>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</si>
  <si>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</si>
  <si>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</si>
  <si>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</si>
  <si>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</si>
  <si>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</si>
  <si>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</si>
  <si>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</si>
  <si>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</si>
  <si>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</si>
  <si>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</si>
  <si>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</si>
  <si>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</si>
  <si>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</si>
  <si>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</si>
  <si>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</si>
  <si>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</si>
  <si>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</si>
  <si>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</si>
  <si>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</si>
  <si>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</si>
  <si>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</si>
  <si>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</si>
  <si>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</si>
  <si>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</si>
  <si>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</si>
  <si>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</si>
  <si>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</si>
  <si>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</si>
  <si>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</si>
  <si>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</si>
  <si>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</si>
  <si>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</si>
  <si>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</si>
  <si>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</si>
  <si>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</si>
  <si>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</si>
  <si>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</si>
  <si>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</si>
  <si>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</si>
  <si>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</si>
  <si>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</si>
  <si>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</si>
  <si>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</si>
  <si>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</si>
  <si>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</si>
  <si>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</si>
  <si>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</si>
  <si>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</si>
  <si>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</si>
  <si>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</si>
  <si>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</si>
  <si>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</si>
  <si>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</si>
  <si>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</si>
  <si>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</si>
  <si>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</si>
  <si>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</si>
  <si>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</si>
  <si>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</si>
  <si>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</si>
  <si>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</si>
  <si>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</si>
  <si>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</si>
  <si>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</si>
  <si>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</si>
  <si>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</si>
  <si>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</si>
  <si>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</si>
  <si>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</si>
  <si>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</si>
  <si>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</si>
  <si>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</si>
  <si>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</si>
  <si>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</si>
  <si>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</si>
  <si>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</si>
  <si>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</si>
  <si>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</si>
  <si>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</si>
  <si>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</si>
  <si>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</si>
  <si>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</si>
  <si>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</si>
  <si>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</si>
  <si>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</si>
  <si>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</si>
  <si>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</si>
  <si>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</si>
  <si>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</si>
  <si>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</si>
  <si>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</si>
  <si>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</si>
  <si>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</si>
  <si>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</si>
  <si>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</si>
  <si>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</si>
  <si>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</si>
  <si>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</si>
  <si>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</si>
  <si>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</si>
  <si>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</si>
  <si>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</si>
  <si>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</si>
  <si>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</si>
  <si>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</si>
  <si>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</si>
  <si>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</si>
  <si>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</si>
  <si>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</si>
  <si>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</si>
  <si>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</si>
  <si>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</si>
  <si>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</si>
  <si>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</si>
  <si>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</si>
  <si>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</si>
  <si>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</si>
  <si>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</si>
  <si>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</si>
  <si>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</si>
  <si>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</si>
  <si>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</si>
  <si>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</si>
  <si>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</si>
  <si>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</si>
  <si>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</si>
  <si>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</si>
  <si>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</si>
  <si>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</si>
  <si>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</si>
  <si>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</si>
  <si>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</si>
  <si>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</si>
  <si>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</si>
  <si>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</si>
  <si>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</si>
  <si>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</si>
  <si>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</si>
  <si>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</si>
  <si>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</si>
  <si>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</si>
  <si>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</si>
  <si>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</si>
  <si>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</si>
  <si>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</si>
  <si>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</si>
  <si>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</si>
  <si>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</si>
  <si>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</si>
  <si>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</si>
  <si>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</si>
  <si>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</si>
  <si>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</si>
  <si>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</si>
  <si>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</si>
  <si>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</si>
  <si>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</si>
  <si>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</si>
  <si>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</si>
  <si>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</si>
  <si>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</si>
  <si>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</si>
  <si>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</si>
  <si>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</si>
  <si>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</si>
  <si>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</si>
  <si>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</si>
  <si>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</si>
  <si>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</si>
  <si>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</si>
  <si>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</si>
  <si>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</si>
  <si>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</si>
  <si>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</si>
  <si>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</si>
  <si>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</si>
  <si>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</si>
  <si>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</si>
  <si>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</si>
  <si>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</si>
  <si>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</si>
  <si>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</si>
  <si>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</si>
  <si>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</si>
  <si>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</si>
  <si>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</si>
  <si>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</si>
  <si>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</si>
  <si>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</si>
  <si>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</si>
  <si>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</si>
  <si>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</si>
  <si>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</si>
  <si>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</si>
  <si>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</si>
  <si>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</si>
  <si>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</si>
  <si>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</si>
  <si>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</si>
  <si>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</si>
  <si>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</si>
  <si>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</si>
  <si>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</si>
  <si>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</si>
  <si>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</si>
  <si>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</si>
  <si>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</si>
  <si>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</si>
  <si>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</si>
  <si>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</si>
  <si>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</si>
  <si>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</si>
  <si>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</si>
  <si>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</si>
  <si>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</si>
  <si>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</si>
  <si>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</si>
  <si>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</si>
  <si>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</si>
  <si>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</si>
  <si>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</si>
  <si>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</si>
  <si>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</si>
  <si>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</si>
  <si>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</si>
  <si>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</si>
  <si>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</si>
  <si>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</si>
  <si>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</si>
  <si>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</si>
  <si>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</si>
  <si>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</si>
  <si>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</si>
  <si>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</si>
  <si>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</si>
  <si>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</si>
  <si>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</si>
  <si>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</si>
  <si>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</si>
  <si>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</si>
  <si>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</si>
  <si>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</si>
  <si>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</si>
  <si>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</si>
  <si>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</si>
  <si>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</si>
  <si>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</si>
  <si>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</si>
  <si>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</si>
  <si>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</si>
  <si>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</si>
  <si>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</si>
  <si>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</si>
  <si>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</si>
  <si>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</si>
  <si>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</si>
  <si>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</si>
  <si>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</si>
  <si>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</si>
  <si>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</si>
  <si>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</si>
  <si>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</si>
  <si>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</si>
  <si>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</si>
  <si>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</si>
  <si>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</si>
  <si>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</si>
  <si>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</si>
  <si>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</si>
  <si>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</si>
  <si>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</si>
  <si>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</si>
  <si>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</si>
  <si>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</si>
  <si>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</si>
  <si>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</si>
  <si>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</si>
  <si>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</si>
  <si>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</si>
  <si>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</si>
  <si>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</si>
  <si>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</si>
  <si>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</si>
  <si>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</si>
  <si>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</si>
  <si>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</si>
  <si>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</si>
  <si>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</si>
  <si>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</si>
  <si>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</si>
  <si>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</si>
  <si>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</si>
  <si>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</si>
  <si>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</si>
  <si>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</si>
  <si>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</si>
  <si>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</si>
  <si>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</si>
  <si>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</si>
  <si>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</si>
  <si>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</si>
  <si>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</si>
  <si>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</si>
  <si>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</si>
  <si>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</si>
  <si>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</si>
  <si>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</si>
  <si>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</si>
  <si>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</si>
  <si>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</si>
  <si>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</si>
  <si>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</si>
  <si>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</si>
  <si>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</si>
  <si>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</si>
  <si>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</si>
  <si>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</si>
  <si>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</si>
  <si>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</si>
  <si>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</si>
  <si>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</si>
  <si>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</si>
  <si>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</si>
  <si>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</si>
  <si>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</si>
  <si>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</si>
  <si>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</si>
  <si>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</si>
  <si>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</si>
  <si>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</si>
  <si>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</si>
  <si>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</si>
  <si>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</si>
  <si>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</si>
  <si>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</si>
  <si>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</si>
  <si>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</si>
  <si>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</si>
  <si>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</si>
  <si>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</si>
  <si>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</si>
  <si>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</si>
  <si>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</si>
  <si>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</si>
  <si>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</si>
  <si>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</si>
  <si>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</si>
  <si>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</si>
  <si>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</si>
  <si>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</si>
  <si>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</si>
  <si>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</si>
  <si>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</si>
  <si>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</si>
  <si>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</si>
  <si>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</si>
  <si>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</si>
  <si>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</si>
  <si>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</si>
  <si>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</si>
  <si>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</si>
  <si>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</si>
  <si>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</si>
  <si>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</si>
  <si>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</si>
  <si>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</si>
  <si>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</si>
  <si>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</si>
  <si>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</si>
  <si>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</si>
  <si>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</si>
  <si>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</si>
  <si>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</si>
  <si>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</si>
  <si>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</si>
  <si>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</si>
  <si>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</si>
  <si>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</si>
  <si>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</si>
  <si>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</si>
  <si>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</si>
  <si>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</si>
  <si>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</si>
  <si>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</si>
  <si>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</si>
  <si>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</si>
  <si>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</si>
  <si>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</si>
  <si>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</si>
  <si>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</si>
  <si>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</si>
  <si>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</si>
  <si>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</si>
  <si>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</si>
  <si>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</si>
  <si>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</si>
  <si>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</si>
  <si>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</si>
  <si>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</si>
  <si>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</si>
  <si>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</si>
  <si>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</si>
  <si>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</si>
  <si>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</si>
  <si>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</si>
  <si>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</si>
  <si>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</si>
  <si>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</si>
  <si>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</si>
  <si>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</si>
  <si>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</si>
  <si>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</si>
  <si>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</si>
  <si>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</si>
  <si>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</si>
  <si>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</si>
  <si>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</si>
  <si>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</si>
  <si>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</si>
  <si>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</si>
  <si>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</si>
  <si>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</si>
  <si>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</si>
  <si>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</si>
  <si>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</si>
  <si>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</si>
  <si>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</si>
  <si>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</si>
  <si>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</si>
  <si>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</si>
  <si>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</si>
  <si>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</si>
  <si>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</si>
  <si>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</si>
  <si>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</si>
  <si>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</si>
  <si>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</si>
  <si>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</si>
  <si>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</si>
  <si>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</si>
  <si>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</si>
  <si>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</si>
  <si>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</si>
  <si>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</si>
  <si>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</si>
  <si>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</si>
  <si>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</si>
  <si>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</si>
  <si>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</si>
  <si>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</si>
  <si>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</si>
  <si>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</si>
  <si>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</si>
  <si>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</si>
  <si>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</si>
  <si>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</si>
  <si>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</si>
  <si>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</si>
  <si>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</si>
  <si>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</si>
  <si>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</si>
  <si>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</si>
  <si>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</si>
  <si>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</si>
  <si>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</si>
  <si>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</si>
  <si>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</si>
  <si>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</si>
  <si>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</si>
  <si>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</si>
  <si>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</si>
  <si>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</si>
  <si>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</si>
  <si>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</si>
  <si>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</si>
  <si>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</si>
  <si>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</si>
  <si>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</si>
  <si>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</si>
  <si>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</si>
  <si>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</si>
  <si>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</si>
  <si>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</si>
  <si>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</si>
  <si>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</si>
  <si>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</si>
  <si>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</si>
  <si>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</si>
  <si>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</si>
  <si>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</si>
  <si>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</si>
  <si>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</si>
  <si>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</si>
  <si>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</si>
  <si>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</si>
  <si>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</si>
  <si>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</si>
  <si>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</si>
  <si>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</si>
  <si>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</si>
  <si>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</si>
  <si>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</si>
  <si>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</si>
  <si>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</si>
  <si>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</si>
  <si>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</si>
  <si>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</si>
  <si>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</si>
  <si>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</si>
  <si>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</si>
  <si>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</si>
  <si>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</si>
  <si>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</si>
  <si>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</si>
  <si>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</si>
  <si>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</si>
  <si>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</si>
  <si>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</si>
  <si>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</si>
  <si>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</si>
  <si>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</si>
  <si>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</si>
  <si>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</si>
  <si>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</si>
  <si>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</si>
  <si>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</si>
  <si>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</si>
  <si>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</si>
  <si>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</si>
  <si>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</si>
  <si>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</si>
  <si>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</si>
  <si>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</si>
  <si>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</si>
  <si>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</si>
  <si>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</si>
  <si>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</si>
  <si>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</si>
  <si>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</si>
  <si>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</si>
  <si>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</si>
  <si>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</si>
  <si>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</si>
  <si>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</si>
  <si>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</si>
  <si>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</si>
  <si>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</si>
  <si>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</si>
  <si>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</si>
  <si>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</si>
  <si>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</si>
  <si>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</si>
  <si>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</si>
  <si>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</si>
  <si>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</si>
  <si>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</si>
  <si>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</si>
  <si>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</si>
  <si>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</si>
  <si>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</si>
  <si>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</si>
  <si>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</si>
  <si>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</si>
  <si>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</si>
  <si>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</si>
  <si>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</si>
  <si>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</si>
  <si>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</si>
  <si>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</si>
  <si>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</si>
  <si>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</si>
  <si>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</si>
  <si>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</si>
  <si>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</si>
  <si>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</si>
  <si>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</si>
  <si>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</si>
  <si>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</si>
  <si>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</si>
  <si>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</si>
  <si>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</si>
  <si>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</si>
  <si>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</si>
  <si>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</si>
  <si>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</si>
  <si>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</si>
  <si>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</si>
  <si>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</si>
  <si>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</si>
  <si>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</si>
  <si>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</si>
  <si>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</si>
  <si>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</si>
  <si>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</si>
  <si>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</si>
  <si>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</si>
  <si>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</si>
  <si>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</si>
  <si>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</si>
  <si>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</si>
  <si>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</si>
  <si>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</si>
  <si>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</si>
  <si>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</si>
  <si>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</si>
  <si>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</si>
  <si>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</si>
  <si>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</si>
  <si>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</si>
  <si>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</si>
  <si>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</si>
  <si>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</si>
  <si>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</si>
  <si>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</si>
  <si>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</si>
  <si>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</si>
  <si>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</si>
  <si>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</si>
  <si>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</si>
  <si>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</si>
  <si>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</si>
  <si>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</si>
  <si>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</si>
  <si>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</si>
  <si>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</si>
  <si>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</si>
  <si>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</si>
  <si>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</si>
  <si>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</si>
  <si>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</si>
  <si>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</si>
  <si>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</si>
  <si>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</si>
  <si>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</si>
  <si>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</si>
  <si>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</si>
  <si>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</si>
  <si>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</si>
  <si>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</si>
  <si>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</si>
  <si>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</si>
  <si>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</si>
  <si>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</si>
  <si>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</si>
  <si>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</si>
  <si>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</si>
  <si>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</si>
  <si>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</si>
  <si>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</si>
  <si>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</si>
  <si>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</si>
  <si>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</si>
  <si>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</si>
  <si>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</si>
  <si>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</si>
  <si>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</si>
  <si>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</si>
  <si>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</si>
  <si>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</si>
  <si>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</si>
  <si>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</si>
  <si>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</si>
  <si>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</si>
  <si>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</si>
  <si>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</si>
  <si>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</si>
  <si>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</si>
  <si>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</si>
  <si>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</si>
  <si>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</si>
  <si>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</si>
  <si>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</si>
  <si>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</si>
  <si>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</si>
  <si>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</si>
  <si>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</si>
  <si>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</si>
  <si>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</si>
  <si>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</si>
  <si>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</si>
  <si>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</si>
  <si>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</si>
  <si>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</si>
  <si>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</si>
  <si>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</si>
  <si>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</si>
  <si>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</si>
  <si>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</si>
  <si>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</si>
  <si>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</si>
  <si>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</si>
  <si>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</si>
  <si>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</si>
  <si>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</si>
  <si>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</si>
  <si>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</si>
  <si>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</si>
  <si>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</si>
  <si>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</si>
  <si>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</si>
  <si>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</si>
  <si>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</si>
  <si>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</si>
  <si>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</si>
  <si>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</si>
  <si>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</si>
  <si>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</si>
  <si>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</si>
  <si>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</si>
  <si>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</si>
  <si>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</si>
  <si>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</si>
  <si>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</si>
  <si>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</si>
  <si>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</si>
  <si>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</si>
  <si>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</si>
  <si>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</si>
  <si>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</si>
  <si>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</si>
  <si>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</si>
  <si>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</si>
  <si>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</si>
  <si>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</si>
  <si>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</si>
  <si>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</si>
  <si>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</si>
  <si>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</si>
  <si>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</si>
  <si>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</si>
  <si>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</si>
  <si>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</si>
  <si>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</si>
  <si>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</si>
  <si>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</si>
  <si>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</si>
  <si>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</si>
  <si>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</si>
  <si>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</si>
  <si>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</si>
  <si>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</si>
  <si>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</si>
  <si>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</si>
  <si>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</si>
  <si>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</si>
  <si>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</si>
  <si>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</si>
  <si>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</si>
  <si>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</si>
  <si>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</si>
  <si>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</si>
  <si>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</si>
  <si>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</si>
  <si>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</si>
  <si>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</si>
  <si>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</si>
  <si>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</si>
  <si>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</si>
  <si>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</si>
  <si>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</si>
  <si>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</si>
  <si>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</si>
  <si>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</si>
  <si>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</si>
  <si>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</si>
  <si>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</si>
  <si>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</si>
  <si>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</si>
  <si>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</si>
  <si>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</si>
  <si>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</si>
  <si>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</si>
  <si>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</si>
  <si>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</si>
  <si>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</si>
  <si>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</si>
  <si>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</si>
  <si>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</si>
  <si>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</si>
  <si>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</si>
  <si>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</si>
  <si>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</si>
  <si>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</si>
  <si>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</si>
  <si>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</si>
  <si>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</si>
  <si>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</si>
  <si>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</si>
  <si>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</si>
  <si>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</si>
  <si>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</si>
  <si>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</si>
  <si>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</si>
  <si>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</si>
  <si>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</si>
  <si>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</si>
  <si>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</si>
  <si>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</si>
  <si>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</si>
  <si>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</si>
  <si>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</si>
  <si>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</si>
  <si>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</si>
  <si>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</si>
  <si>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</si>
  <si>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</si>
  <si>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</si>
  <si>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</si>
  <si>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</si>
  <si>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</si>
  <si>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</si>
  <si>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</si>
  <si>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</si>
  <si>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</si>
  <si>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</si>
  <si>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</si>
  <si>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</si>
  <si>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</si>
  <si>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</si>
  <si>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</si>
  <si>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</si>
  <si>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</si>
  <si>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</si>
  <si>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</si>
  <si>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</si>
  <si>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</si>
  <si>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</si>
  <si>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</si>
  <si>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</si>
  <si>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</si>
  <si>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</si>
  <si>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</si>
  <si>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</si>
  <si>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</si>
  <si>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</si>
  <si>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</si>
  <si>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</si>
  <si>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</si>
  <si>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</si>
  <si>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</si>
  <si>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</si>
  <si>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</si>
  <si>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</si>
  <si>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</si>
  <si>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</si>
  <si>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</si>
  <si>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</si>
  <si>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</si>
  <si>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</si>
  <si>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</si>
  <si>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</si>
  <si>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</si>
  <si>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</si>
  <si>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</si>
  <si>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</si>
  <si>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</si>
  <si>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</si>
  <si>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</si>
  <si>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</si>
  <si>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</si>
  <si>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</si>
  <si>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</si>
  <si>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</si>
  <si>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</si>
  <si>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</si>
  <si>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</si>
  <si>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</si>
  <si>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</si>
  <si>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</si>
  <si>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</si>
  <si>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</si>
  <si>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</si>
  <si>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</si>
  <si>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</si>
  <si>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</si>
  <si>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</si>
  <si>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</si>
  <si>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</si>
  <si>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</si>
  <si>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</si>
  <si>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</si>
  <si>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</si>
  <si>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</si>
  <si>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</si>
  <si>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</si>
  <si>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</si>
  <si>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</si>
  <si>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</si>
  <si>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</si>
  <si>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</si>
  <si>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</si>
  <si>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</si>
  <si>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</si>
  <si>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</si>
  <si>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</si>
  <si>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</si>
  <si>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</si>
  <si>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</si>
  <si>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</si>
  <si>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</si>
  <si>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</si>
  <si>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</si>
  <si>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</si>
  <si>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</si>
  <si>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</si>
  <si>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</si>
  <si>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</si>
  <si>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</si>
  <si>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</si>
  <si>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</si>
  <si>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</si>
  <si>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</si>
  <si>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</si>
  <si>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</si>
  <si>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</si>
  <si>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</si>
  <si>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</si>
  <si>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</si>
  <si>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</si>
  <si>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</si>
  <si>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</si>
  <si>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</si>
  <si>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</si>
  <si>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</si>
  <si>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</si>
  <si>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</si>
  <si>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</si>
  <si>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</si>
  <si>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</si>
  <si>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</si>
  <si>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</si>
  <si>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</si>
  <si>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</si>
  <si>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</si>
  <si>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</si>
  <si>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</si>
  <si>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</si>
  <si>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</si>
  <si>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</si>
  <si>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</si>
  <si>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</si>
  <si>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</si>
  <si>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</si>
  <si>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</si>
  <si>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</si>
  <si>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</si>
  <si>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</si>
  <si>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</si>
  <si>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</si>
  <si>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</si>
  <si>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</si>
  <si>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</si>
  <si>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</si>
  <si>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</si>
  <si>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</si>
  <si>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</si>
  <si>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</si>
  <si>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</si>
  <si>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</si>
  <si>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</si>
  <si>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</si>
  <si>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</si>
  <si>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</si>
  <si>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</si>
  <si>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</si>
  <si>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</si>
  <si>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</si>
  <si>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</si>
  <si>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</si>
  <si>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</si>
  <si>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</si>
  <si>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</si>
  <si>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</si>
  <si>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</si>
  <si>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</si>
  <si>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</si>
  <si>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</si>
  <si>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</si>
  <si>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</si>
  <si>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</si>
  <si>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</si>
  <si>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</si>
  <si>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</si>
  <si>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</si>
  <si>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</si>
  <si>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</si>
  <si>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</si>
  <si>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</si>
  <si>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</si>
  <si>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</si>
  <si>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</si>
  <si>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</si>
  <si>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</si>
  <si>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</si>
  <si>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</si>
  <si>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</si>
  <si>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</si>
  <si>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</si>
  <si>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</si>
  <si>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</si>
  <si>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</si>
  <si>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</si>
  <si>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</si>
  <si>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</si>
  <si>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</si>
  <si>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</si>
  <si>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</si>
  <si>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</si>
  <si>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</si>
  <si>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</si>
  <si>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</si>
  <si>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</si>
  <si>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</si>
  <si>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</si>
  <si>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</si>
  <si>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</si>
  <si>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</si>
  <si>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</si>
  <si>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</si>
  <si>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</si>
  <si>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</si>
  <si>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</si>
  <si>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</si>
  <si>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</si>
  <si>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</si>
  <si>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</si>
  <si>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</si>
  <si>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</si>
  <si>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</si>
  <si>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</si>
  <si>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</si>
  <si>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</si>
  <si>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</si>
  <si>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</si>
  <si>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</si>
  <si>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</si>
  <si>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</si>
  <si>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</si>
  <si>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</si>
  <si>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</si>
  <si>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</si>
  <si>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</si>
  <si>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</si>
  <si>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</si>
  <si>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</si>
  <si>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</si>
  <si>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</si>
  <si>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</si>
  <si>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</si>
  <si>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</si>
  <si>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</si>
  <si>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</si>
  <si>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</si>
  <si>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</si>
  <si>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</si>
  <si>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</si>
  <si>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</si>
  <si>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</si>
  <si>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</si>
  <si>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</si>
  <si>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</si>
  <si>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</si>
  <si>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</si>
  <si>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</si>
  <si>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</si>
  <si>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</si>
  <si>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</si>
  <si>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</si>
  <si>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</si>
  <si>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</si>
  <si>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</si>
  <si>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</si>
  <si>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</si>
  <si>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</si>
  <si>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</si>
  <si>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</si>
  <si>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</si>
  <si>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</si>
  <si>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</si>
  <si>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</si>
  <si>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</si>
  <si>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</si>
  <si>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</si>
  <si>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</si>
  <si>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</si>
  <si>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</si>
  <si>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</si>
  <si>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</si>
  <si>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</si>
  <si>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</si>
  <si>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</si>
  <si>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</si>
  <si>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</si>
  <si>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</si>
  <si>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</si>
  <si>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</si>
  <si>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</si>
  <si>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</si>
  <si>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</si>
  <si>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</si>
  <si>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</si>
  <si>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</si>
  <si>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</si>
  <si>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</si>
  <si>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</si>
  <si>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</si>
  <si>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</si>
  <si>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</si>
  <si>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</si>
  <si>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</si>
  <si>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</si>
  <si>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</si>
  <si>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</si>
  <si>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</si>
  <si>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</si>
  <si>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</si>
  <si>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</si>
  <si>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</si>
  <si>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</si>
  <si>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</si>
  <si>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</si>
  <si>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</si>
  <si>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</si>
  <si>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</si>
  <si>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</si>
  <si>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</si>
  <si>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</si>
  <si>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</si>
  <si>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</si>
  <si>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</si>
  <si>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</si>
  <si>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</si>
  <si>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</si>
  <si>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</si>
  <si>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</si>
  <si>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</si>
  <si>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</si>
  <si>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</si>
  <si>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</si>
  <si>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</si>
  <si>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</si>
  <si>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</si>
  <si>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</si>
  <si>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</si>
  <si>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</si>
  <si>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</si>
  <si>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</si>
  <si>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</si>
  <si>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</si>
  <si>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</si>
  <si>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</si>
  <si>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</si>
  <si>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</si>
  <si>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</si>
  <si>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</si>
  <si>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</si>
  <si>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</si>
  <si>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</si>
  <si>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</si>
  <si>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</si>
  <si>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</si>
  <si>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</si>
  <si>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</si>
  <si>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</si>
  <si>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</si>
  <si>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</si>
  <si>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</si>
  <si>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</si>
  <si>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</si>
  <si>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</si>
  <si>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</si>
  <si>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</si>
  <si>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</si>
  <si>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</si>
  <si>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</si>
  <si>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</si>
  <si>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</si>
  <si>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</si>
  <si>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</si>
  <si>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</si>
  <si>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</si>
  <si>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</si>
  <si>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</si>
  <si>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</si>
  <si>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</si>
  <si>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</si>
  <si>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</si>
  <si>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</si>
  <si>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</si>
  <si>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</si>
  <si>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</si>
  <si>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</si>
  <si>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</si>
  <si>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</si>
  <si>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</si>
  <si>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</si>
  <si>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</si>
  <si>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</si>
  <si>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</si>
  <si>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</si>
  <si>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</si>
  <si>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</si>
  <si>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</si>
  <si>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</si>
  <si>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</si>
  <si>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</si>
  <si>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</si>
  <si>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</si>
  <si>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</si>
  <si>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</si>
  <si>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</si>
  <si>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</si>
  <si>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</si>
  <si>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</si>
  <si>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</si>
  <si>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</si>
  <si>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</si>
  <si>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</si>
  <si>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</si>
  <si>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</si>
  <si>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</si>
  <si>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</si>
  <si>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</si>
  <si>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</si>
  <si>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</si>
  <si>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</si>
  <si>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</si>
  <si>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</si>
  <si>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</si>
  <si>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</si>
  <si>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</si>
  <si>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</si>
  <si>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</si>
  <si>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</si>
  <si>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</si>
  <si>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</si>
  <si>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</si>
  <si>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</si>
  <si>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</si>
  <si>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</si>
  <si>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</si>
  <si>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</si>
  <si>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</si>
  <si>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</si>
  <si>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</si>
  <si>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</si>
  <si>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</si>
  <si>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</si>
  <si>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</si>
  <si>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</si>
  <si>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</si>
  <si>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</si>
  <si>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</si>
  <si>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</si>
  <si>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</si>
  <si>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</si>
  <si>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</si>
  <si>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</si>
  <si>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</si>
  <si>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</si>
  <si>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</si>
  <si>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</si>
  <si>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</si>
  <si>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</si>
  <si>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</si>
  <si>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</si>
  <si>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</si>
  <si>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</si>
  <si>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</si>
  <si>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</si>
  <si>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</si>
  <si>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</si>
  <si>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</si>
  <si>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</si>
  <si>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</si>
  <si>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</si>
  <si>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</si>
  <si>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</si>
  <si>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</si>
  <si>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</si>
  <si>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</si>
  <si>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</si>
  <si>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</si>
  <si>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</si>
  <si>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</si>
  <si>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</si>
  <si>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</si>
  <si>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</si>
  <si>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</si>
  <si>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</si>
  <si>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</si>
  <si>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</si>
  <si>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</si>
  <si>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</si>
  <si>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</si>
  <si>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</si>
  <si>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</si>
  <si>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</si>
  <si>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</si>
  <si>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</si>
  <si>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</si>
  <si>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</si>
  <si>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</si>
  <si>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</si>
  <si>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</si>
  <si>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</si>
  <si>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</si>
  <si>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</si>
  <si>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</si>
  <si>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</si>
  <si>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</si>
  <si>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</si>
  <si>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</si>
  <si>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</si>
  <si>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</si>
  <si>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</si>
  <si>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</si>
  <si>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</si>
  <si>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</si>
  <si>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</si>
  <si>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</si>
  <si>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</si>
  <si>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</si>
  <si>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</si>
  <si>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</si>
  <si>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</si>
  <si>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</si>
  <si>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</si>
  <si>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</si>
  <si>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</si>
  <si>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</si>
  <si>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</si>
  <si>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</si>
  <si>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</si>
  <si>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</si>
  <si>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</si>
  <si>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</si>
  <si>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</si>
  <si>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</si>
  <si>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</si>
  <si>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</si>
  <si>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</si>
  <si>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</si>
  <si>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</si>
  <si>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</si>
  <si>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</si>
  <si>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</si>
  <si>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</si>
  <si>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</si>
  <si>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</si>
  <si>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</si>
  <si>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</si>
  <si>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</si>
  <si>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</si>
  <si>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</si>
  <si>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</si>
  <si>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</si>
  <si>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</si>
  <si>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</si>
  <si>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</si>
  <si>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</si>
  <si>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</si>
  <si>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</si>
  <si>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</si>
  <si>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</si>
  <si>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</si>
  <si>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</si>
  <si>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</si>
  <si>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</si>
  <si>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</si>
  <si>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</si>
  <si>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</si>
  <si>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</si>
  <si>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</si>
  <si>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</si>
  <si>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</si>
  <si>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</si>
  <si>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</si>
  <si>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</si>
  <si>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</si>
  <si>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</si>
  <si>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</si>
  <si>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</si>
  <si>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</si>
  <si>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</si>
  <si>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</si>
  <si>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</si>
  <si>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</si>
  <si>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</si>
  <si>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</si>
  <si>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</si>
  <si>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</si>
  <si>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</si>
  <si>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</si>
  <si>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</si>
  <si>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</si>
  <si>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</si>
  <si>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</si>
  <si>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</si>
  <si>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</si>
  <si>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</si>
  <si>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</si>
  <si>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</si>
  <si>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</si>
  <si>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</si>
  <si>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</si>
  <si>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</si>
  <si>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</si>
  <si>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</si>
  <si>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</si>
  <si>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</si>
  <si>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</si>
  <si>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</si>
  <si>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</si>
  <si>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</si>
  <si>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</si>
  <si>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</si>
  <si>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</si>
  <si>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</si>
  <si>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</si>
  <si>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</si>
  <si>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</si>
  <si>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</si>
  <si>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</si>
  <si>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</si>
  <si>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</si>
  <si>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</si>
  <si>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</si>
  <si>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</si>
  <si>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</si>
  <si>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</si>
  <si>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</si>
  <si>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</si>
  <si>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</si>
  <si>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</si>
  <si>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</si>
  <si>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</si>
  <si>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</si>
  <si>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</si>
  <si>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</si>
  <si>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</si>
  <si>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</si>
  <si>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</si>
  <si>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</si>
  <si>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</si>
  <si>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</si>
  <si>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</si>
  <si>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</si>
  <si>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</si>
  <si>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</si>
  <si>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</si>
  <si>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</si>
  <si>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</si>
  <si>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</si>
  <si>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</si>
  <si>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</si>
  <si>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</si>
  <si>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</si>
  <si>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</si>
  <si>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</si>
  <si>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</si>
  <si>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</si>
  <si>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</si>
  <si>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</si>
  <si>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</si>
  <si>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</si>
  <si>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</si>
  <si>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</si>
  <si>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</si>
  <si>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</si>
  <si>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</si>
  <si>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</si>
  <si>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</si>
  <si>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</si>
  <si>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</si>
  <si>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</si>
  <si>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</si>
  <si>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</si>
  <si>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</si>
  <si>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</si>
  <si>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</si>
  <si>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</si>
  <si>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</si>
  <si>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</si>
  <si>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</si>
  <si>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</si>
  <si>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</si>
  <si>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</si>
  <si>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</si>
  <si>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</si>
  <si>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</si>
  <si>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</si>
  <si>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</si>
  <si>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</si>
  <si>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</si>
  <si>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</si>
  <si>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</si>
  <si>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</si>
  <si>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</si>
  <si>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</si>
  <si>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</si>
  <si>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</si>
  <si>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</si>
  <si>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</si>
  <si>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</si>
  <si>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</si>
  <si>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</si>
  <si>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</si>
  <si>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</si>
  <si>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</si>
  <si>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</si>
  <si>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</si>
  <si>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</si>
  <si>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</si>
  <si>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</si>
  <si>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</si>
  <si>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</si>
  <si>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</si>
  <si>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</si>
  <si>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</si>
  <si>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</si>
  <si>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</si>
  <si>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</si>
  <si>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</si>
  <si>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</si>
  <si>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</si>
  <si>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</si>
  <si>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</si>
  <si>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</si>
  <si>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</si>
  <si>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</si>
  <si>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</si>
  <si>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</si>
  <si>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</si>
  <si>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</si>
  <si>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</si>
  <si>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</si>
  <si>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</si>
  <si>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</si>
  <si>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</si>
  <si>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</si>
  <si>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</si>
  <si>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</si>
  <si>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</si>
  <si>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</si>
  <si>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</si>
  <si>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</si>
  <si>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</si>
  <si>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</si>
  <si>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</si>
  <si>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</si>
  <si>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</si>
  <si>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</si>
  <si>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</si>
  <si>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</si>
  <si>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</si>
  <si>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</si>
  <si>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</si>
  <si>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</si>
  <si>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</si>
  <si>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</si>
  <si>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</si>
  <si>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</si>
  <si>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</si>
  <si>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</si>
  <si>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</si>
  <si>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</si>
  <si>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</si>
  <si>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</si>
  <si>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</si>
  <si>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</si>
  <si>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</si>
  <si>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</si>
  <si>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</si>
  <si>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</si>
  <si>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</si>
  <si>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</si>
  <si>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</si>
  <si>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</si>
  <si>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</si>
  <si>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</si>
  <si>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</si>
  <si>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</si>
  <si>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</si>
  <si>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</si>
  <si>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</si>
  <si>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</si>
  <si>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</si>
  <si>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</si>
  <si>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</si>
  <si>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</si>
  <si>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</si>
  <si>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</si>
  <si>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</si>
  <si>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</si>
  <si>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</si>
  <si>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</si>
  <si>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</si>
  <si>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</si>
  <si>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</si>
  <si>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</si>
  <si>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</si>
  <si>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</si>
  <si>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</si>
  <si>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</si>
  <si>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</si>
  <si>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</si>
  <si>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</si>
  <si>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</si>
  <si>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</si>
  <si>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</si>
  <si>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</si>
  <si>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</si>
  <si>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</si>
  <si>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</si>
  <si>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</si>
  <si>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</si>
  <si>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</si>
  <si>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</si>
  <si>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</si>
  <si>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</si>
  <si>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</si>
  <si>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</si>
  <si>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</si>
  <si>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</si>
  <si>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</si>
  <si>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</si>
  <si>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</si>
  <si>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</si>
  <si>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</si>
  <si>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</si>
  <si>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</si>
  <si>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</si>
  <si>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</si>
  <si>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</si>
  <si>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</si>
  <si>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</si>
  <si>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</si>
  <si>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</si>
  <si>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</si>
  <si>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</si>
  <si>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</si>
  <si>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</si>
  <si>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</si>
  <si>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</si>
  <si>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</si>
  <si>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</si>
  <si>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</si>
  <si>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</si>
  <si>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</si>
  <si>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</si>
  <si>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</si>
  <si>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</si>
  <si>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</si>
  <si>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</si>
  <si>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</si>
  <si>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</si>
  <si>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</si>
  <si>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</si>
  <si>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</si>
  <si>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</si>
  <si>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</si>
  <si>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</si>
  <si>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</si>
  <si>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</si>
  <si>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</si>
  <si>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</si>
  <si>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</si>
  <si>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</si>
  <si>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</si>
  <si>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</si>
  <si>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</si>
  <si>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</si>
  <si>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</si>
  <si>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</si>
  <si>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</si>
  <si>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</si>
  <si>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</si>
  <si>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</si>
  <si>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</si>
  <si>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</si>
  <si>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</si>
  <si>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</si>
  <si>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</si>
  <si>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</si>
  <si>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</si>
  <si>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</si>
  <si>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</si>
  <si>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</si>
  <si>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</si>
  <si>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</si>
  <si>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</si>
  <si>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</si>
  <si>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</si>
  <si>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</si>
  <si>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</si>
  <si>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</si>
  <si>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</si>
  <si>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</si>
  <si>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</si>
  <si>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</si>
  <si>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</si>
  <si>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</si>
  <si>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</si>
  <si>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</si>
  <si>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</si>
  <si>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</si>
  <si>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</si>
  <si>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</si>
  <si>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</si>
  <si>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</si>
  <si>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</si>
  <si>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</si>
  <si>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</si>
  <si>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</si>
  <si>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</si>
  <si>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</si>
  <si>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</si>
  <si>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</si>
  <si>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</si>
  <si>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</si>
  <si>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</si>
  <si>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</si>
  <si>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</si>
  <si>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</si>
  <si>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</si>
  <si>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</si>
  <si>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</si>
  <si>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</si>
  <si>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</si>
  <si>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</si>
  <si>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</si>
  <si>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</si>
  <si>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</si>
  <si>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</si>
  <si>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</si>
  <si>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</si>
  <si>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</si>
  <si>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</si>
  <si>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</si>
  <si>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</si>
  <si>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</si>
  <si>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</si>
  <si>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</si>
  <si>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</si>
  <si>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</si>
  <si>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</si>
  <si>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</si>
  <si>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</si>
  <si>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</si>
  <si>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</si>
  <si>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</si>
  <si>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</si>
  <si>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</si>
  <si>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</si>
  <si>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</si>
  <si>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</si>
  <si>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</si>
  <si>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</si>
  <si>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</si>
  <si>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</si>
  <si>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</si>
  <si>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</si>
  <si>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</si>
  <si>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</si>
  <si>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</si>
  <si>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</si>
  <si>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</si>
  <si>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</si>
  <si>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</si>
  <si>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</si>
  <si>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</si>
  <si>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</si>
  <si>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</si>
  <si>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</si>
  <si>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</si>
  <si>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</si>
  <si>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</si>
  <si>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</si>
  <si>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</si>
  <si>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</si>
  <si>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</si>
  <si>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</si>
  <si>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</si>
  <si>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</si>
  <si>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</si>
  <si>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</si>
  <si>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</si>
  <si>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</si>
  <si>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</si>
  <si>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</si>
  <si>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</si>
  <si>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</si>
  <si>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</si>
  <si>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</si>
  <si>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</si>
  <si>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</si>
  <si>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</si>
  <si>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</si>
  <si>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</si>
  <si>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</si>
  <si>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</si>
  <si>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</si>
  <si>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</si>
  <si>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</si>
  <si>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</si>
  <si>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</si>
  <si>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</si>
  <si>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</si>
  <si>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</si>
  <si>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</si>
  <si>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</si>
  <si>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</si>
  <si>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</si>
  <si>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</si>
  <si>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</si>
  <si>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</si>
  <si>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</si>
  <si>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</si>
  <si>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</si>
  <si>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</si>
  <si>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</si>
  <si>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</si>
  <si>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</si>
  <si>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</si>
  <si>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</si>
  <si>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</si>
  <si>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</si>
  <si>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</si>
  <si>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</si>
  <si>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</si>
  <si>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</si>
  <si>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</si>
  <si>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</si>
  <si>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</si>
  <si>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</si>
  <si>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</si>
  <si>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</si>
  <si>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</si>
  <si>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</si>
  <si>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</si>
  <si>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</si>
  <si>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</si>
  <si>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</si>
  <si>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</si>
  <si>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</si>
  <si>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</si>
  <si>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</si>
  <si>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</si>
  <si>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</si>
  <si>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</si>
  <si>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</si>
  <si>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</si>
  <si>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</si>
  <si>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</si>
  <si>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</si>
  <si>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</si>
  <si>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</si>
  <si>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</si>
  <si>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</si>
  <si>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</si>
  <si>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</si>
  <si>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</si>
  <si>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</si>
  <si>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</si>
  <si>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</si>
  <si>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</si>
  <si>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</si>
  <si>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</si>
  <si>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</si>
  <si>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</si>
  <si>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</si>
  <si>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</si>
  <si>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</si>
  <si>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</si>
  <si>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</si>
  <si>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</si>
  <si>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</si>
  <si>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</si>
  <si>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</si>
  <si>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</si>
  <si>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</si>
  <si>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</si>
  <si>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</si>
  <si>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</si>
  <si>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</si>
  <si>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</si>
  <si>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</si>
  <si>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</si>
  <si>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</si>
  <si>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</si>
  <si>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</si>
  <si>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</si>
  <si>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</si>
  <si>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</si>
  <si>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</si>
  <si>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</si>
  <si>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</si>
  <si>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</si>
  <si>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</si>
  <si>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</si>
  <si>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</si>
  <si>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</si>
  <si>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</si>
  <si>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</si>
  <si>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</si>
  <si>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</si>
  <si>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</si>
  <si>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</si>
  <si>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</si>
  <si>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</si>
  <si>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</si>
  <si>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</si>
  <si>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</si>
  <si>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</si>
  <si>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</si>
  <si>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</si>
  <si>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</si>
  <si>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</si>
  <si>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</si>
  <si>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</si>
  <si>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</si>
  <si>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</si>
  <si>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</si>
  <si>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</si>
  <si>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</si>
  <si>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</si>
  <si>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</si>
  <si>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</si>
  <si>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</si>
  <si>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</si>
  <si>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</si>
  <si>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</si>
  <si>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</si>
  <si>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</si>
  <si>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</si>
  <si>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</si>
  <si>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</si>
  <si>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</si>
  <si>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</si>
  <si>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</si>
  <si>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</si>
  <si>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</si>
  <si>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</si>
  <si>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</si>
  <si>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</si>
  <si>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</si>
  <si>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</si>
  <si>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</si>
  <si>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</si>
  <si>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</si>
  <si>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</si>
  <si>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</si>
  <si>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</si>
  <si>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</si>
  <si>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</si>
  <si>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</si>
  <si>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</si>
  <si>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</si>
  <si>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</si>
  <si>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</si>
  <si>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</si>
  <si>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</si>
  <si>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</si>
  <si>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</si>
  <si>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</si>
  <si>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</si>
  <si>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</si>
  <si>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</si>
  <si>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</si>
  <si>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</si>
  <si>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</si>
  <si>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</si>
  <si>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</si>
  <si>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</si>
  <si>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</si>
  <si>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</si>
  <si>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</si>
  <si>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</si>
  <si>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</si>
  <si>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</si>
  <si>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</si>
  <si>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</si>
  <si>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</si>
  <si>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</si>
  <si>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</si>
  <si>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</si>
  <si>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</si>
  <si>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</si>
  <si>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</si>
  <si>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</si>
  <si>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</si>
  <si>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</si>
  <si>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</si>
  <si>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</si>
  <si>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</si>
  <si>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</si>
  <si>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</si>
  <si>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</si>
  <si>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</si>
  <si>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</si>
  <si>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</si>
  <si>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</si>
  <si>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</si>
  <si>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</si>
  <si>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</si>
  <si>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</si>
  <si>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</si>
  <si>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</si>
  <si>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</si>
  <si>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</si>
  <si>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</si>
  <si>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</si>
  <si>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</si>
  <si>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</si>
  <si>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</si>
  <si>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</si>
  <si>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</si>
  <si>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</si>
  <si>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</si>
  <si>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</si>
  <si>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</si>
  <si>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</si>
  <si>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</si>
  <si>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</si>
  <si>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</si>
  <si>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</si>
  <si>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</si>
  <si>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</si>
  <si>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</si>
  <si>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</si>
  <si>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</si>
  <si>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</si>
  <si>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</si>
  <si>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</si>
  <si>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</si>
  <si>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</si>
  <si>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</si>
  <si>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</si>
  <si>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</si>
  <si>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</si>
  <si>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</si>
  <si>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</si>
  <si>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</si>
  <si>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</si>
  <si>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</si>
  <si>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</si>
  <si>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</si>
  <si>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</si>
  <si>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</si>
  <si>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</si>
  <si>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</si>
  <si>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</si>
  <si>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</si>
  <si>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</si>
  <si>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</si>
  <si>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</si>
  <si>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</si>
  <si>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</si>
  <si>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</si>
  <si>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</si>
  <si>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</si>
  <si>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</si>
  <si>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</si>
  <si>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</si>
  <si>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</si>
  <si>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</si>
  <si>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</si>
  <si>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</si>
  <si>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</si>
  <si>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</si>
  <si>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</si>
  <si>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</si>
  <si>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</si>
  <si>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</si>
  <si>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</si>
  <si>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</si>
  <si>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</si>
  <si>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</si>
  <si>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</si>
  <si>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</si>
  <si>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</si>
  <si>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</si>
  <si>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</si>
  <si>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</si>
  <si>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</si>
  <si>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</si>
  <si>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</si>
  <si>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</si>
  <si>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</si>
  <si>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</si>
  <si>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</si>
  <si>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</si>
  <si>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</si>
  <si>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</si>
  <si>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</si>
  <si>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</si>
  <si>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</si>
  <si>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</si>
  <si>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</si>
  <si>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</si>
  <si>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</si>
  <si>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</si>
  <si>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</si>
  <si>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</si>
  <si>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</si>
  <si>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</si>
  <si>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</si>
  <si>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</si>
  <si>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</si>
  <si>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</si>
  <si>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</si>
  <si>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</si>
  <si>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</si>
  <si>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</si>
  <si>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</si>
  <si>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</si>
  <si>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</si>
  <si>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</si>
  <si>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</si>
  <si>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</si>
  <si>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</si>
  <si>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</si>
  <si>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</si>
  <si>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</si>
  <si>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</si>
  <si>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</si>
  <si>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</si>
  <si>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</si>
  <si>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</si>
  <si>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</si>
  <si>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</si>
  <si>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</si>
  <si>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</si>
  <si>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</si>
  <si>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</si>
  <si>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</si>
  <si>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</si>
  <si>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</si>
  <si>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</si>
  <si>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</si>
  <si>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</si>
  <si>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</si>
  <si>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</si>
  <si>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</si>
  <si>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</si>
  <si>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</si>
  <si>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</si>
  <si>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</si>
  <si>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</si>
  <si>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</si>
  <si>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</si>
  <si>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</si>
  <si>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</si>
  <si>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</si>
  <si>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</si>
  <si>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</si>
  <si>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</si>
  <si>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</si>
  <si>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</si>
  <si>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</si>
  <si>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</si>
  <si>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</si>
  <si>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</si>
  <si>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</si>
  <si>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</si>
  <si>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</si>
  <si>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</si>
  <si>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</si>
  <si>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</si>
  <si>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</si>
  <si>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</si>
  <si>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</si>
  <si>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</si>
  <si>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</si>
  <si>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</si>
  <si>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</si>
  <si>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</si>
  <si>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</si>
  <si>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</si>
  <si>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</si>
  <si>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</si>
  <si>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</si>
  <si>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</si>
  <si>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</si>
  <si>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</si>
  <si>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</si>
  <si>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</si>
  <si>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</si>
  <si>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</si>
  <si>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</si>
  <si>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</si>
  <si>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</si>
  <si>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</si>
  <si>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</si>
  <si>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</si>
  <si>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</si>
  <si>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</si>
  <si>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</si>
  <si>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</si>
  <si>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</si>
  <si>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</si>
  <si>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</si>
  <si>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</si>
  <si>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</si>
  <si>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</si>
  <si>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</si>
  <si>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</si>
  <si>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</si>
  <si>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</si>
  <si>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</si>
  <si>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</si>
  <si>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</si>
  <si>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</si>
  <si>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</si>
  <si>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</si>
  <si>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</si>
  <si>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</si>
  <si>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</si>
  <si>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</si>
  <si>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</si>
  <si>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</si>
  <si>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</si>
  <si>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</si>
  <si>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</si>
  <si>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</si>
  <si>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</si>
  <si>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</si>
  <si>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</si>
  <si>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</si>
  <si>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</si>
  <si>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</si>
  <si>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</si>
  <si>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</si>
  <si>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</si>
  <si>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</si>
  <si>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</si>
  <si>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</si>
  <si>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</si>
  <si>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</si>
  <si>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</si>
  <si>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</si>
  <si>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</si>
  <si>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</si>
  <si>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</si>
  <si>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</si>
  <si>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</si>
  <si>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</si>
  <si>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</si>
  <si>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</si>
  <si>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</si>
  <si>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</si>
  <si>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</si>
  <si>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</si>
  <si>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</si>
  <si>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</si>
  <si>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</si>
  <si>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</si>
  <si>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</si>
  <si>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</si>
  <si>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</si>
  <si>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</si>
  <si>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</si>
  <si>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</si>
  <si>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</si>
  <si>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</si>
  <si>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</si>
  <si>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</si>
  <si>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</si>
  <si>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</si>
  <si>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</si>
  <si>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</si>
  <si>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</si>
  <si>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</si>
  <si>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</si>
  <si>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</si>
  <si>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</si>
  <si>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</si>
  <si>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</si>
  <si>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</si>
  <si>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</si>
  <si>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</si>
  <si>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</si>
  <si>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</si>
  <si>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</si>
  <si>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</si>
  <si>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</si>
  <si>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</si>
  <si>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</si>
  <si>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</si>
  <si>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</si>
  <si>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</si>
  <si>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</si>
  <si>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</si>
  <si>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</si>
  <si>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</si>
  <si>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</si>
  <si>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</si>
  <si>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</si>
  <si>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</si>
  <si>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</si>
  <si>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</si>
  <si>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</si>
  <si>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</si>
  <si>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</si>
  <si>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</si>
  <si>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</si>
  <si>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</si>
  <si>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</si>
  <si>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</si>
  <si>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</si>
  <si>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</si>
  <si>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</si>
  <si>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</si>
  <si>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</si>
  <si>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</si>
  <si>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</si>
  <si>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</si>
  <si>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</si>
  <si>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</si>
  <si>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</si>
  <si>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</si>
  <si>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</si>
  <si>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</si>
  <si>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</si>
  <si>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</si>
  <si>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</si>
  <si>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</si>
  <si>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</si>
  <si>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</si>
  <si>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</si>
  <si>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</si>
  <si>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</si>
  <si>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</si>
  <si>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</si>
  <si>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</si>
  <si>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</si>
  <si>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</si>
  <si>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</si>
  <si>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</si>
  <si>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</si>
  <si>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</si>
  <si>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</si>
  <si>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</si>
  <si>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</si>
  <si>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</si>
  <si>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</si>
  <si>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</si>
  <si>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</si>
  <si>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</si>
  <si>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</si>
  <si>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</si>
  <si>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</si>
  <si>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</si>
  <si>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</si>
  <si>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</si>
  <si>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</si>
  <si>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</si>
  <si>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</si>
  <si>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</si>
  <si>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</si>
  <si>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</si>
  <si>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</si>
  <si>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</si>
  <si>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</si>
  <si>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</si>
  <si>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</si>
  <si>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</si>
  <si>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</si>
  <si>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</si>
  <si>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</si>
  <si>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</si>
  <si>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</si>
  <si>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</si>
  <si>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</si>
  <si>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</si>
  <si>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</si>
  <si>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</si>
  <si>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</si>
  <si>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</si>
  <si>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</si>
  <si>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</si>
  <si>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</si>
  <si>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</si>
  <si>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</si>
  <si>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</si>
  <si>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</si>
  <si>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</si>
  <si>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</si>
  <si>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</si>
  <si>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</si>
  <si>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</si>
  <si>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</si>
  <si>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</si>
  <si>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</si>
  <si>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</si>
  <si>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</si>
  <si>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</si>
  <si>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</si>
  <si>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</si>
  <si>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</si>
  <si>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</si>
  <si>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</si>
  <si>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</si>
  <si>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</si>
  <si>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</si>
  <si>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</si>
  <si>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</si>
  <si>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</si>
  <si>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</si>
  <si>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</si>
  <si>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</si>
  <si>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</si>
  <si>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</si>
  <si>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</si>
  <si>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</si>
  <si>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</si>
  <si>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</si>
  <si>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</si>
  <si>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</si>
  <si>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</si>
  <si>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</si>
  <si>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</si>
  <si>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</si>
  <si>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</si>
  <si>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</si>
  <si>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</si>
  <si>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</si>
  <si>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</si>
  <si>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</si>
  <si>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</si>
  <si>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</si>
  <si>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</si>
  <si>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</si>
  <si>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</si>
  <si>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</si>
  <si>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</si>
  <si>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</si>
  <si>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</si>
  <si>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</si>
  <si>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</si>
  <si>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</si>
  <si>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</si>
  <si>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</si>
  <si>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</si>
  <si>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</si>
  <si>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</si>
  <si>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</si>
  <si>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</si>
  <si>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</si>
  <si>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</si>
  <si>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</si>
  <si>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</si>
  <si>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</si>
  <si>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</si>
  <si>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</si>
  <si>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</si>
  <si>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</si>
  <si>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</si>
  <si>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</si>
  <si>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</si>
  <si>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</si>
  <si>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</si>
  <si>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</si>
  <si>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</si>
  <si>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</si>
  <si>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</si>
  <si>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</si>
  <si>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</si>
  <si>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</si>
  <si>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</si>
  <si>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</si>
  <si>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</si>
  <si>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</si>
  <si>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</si>
  <si>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</si>
  <si>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</si>
  <si>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</si>
  <si>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</si>
  <si>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</si>
  <si>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</si>
  <si>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</si>
  <si>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</si>
  <si>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</si>
  <si>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</si>
  <si>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</si>
  <si>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</si>
  <si>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</si>
  <si>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</si>
  <si>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</si>
  <si>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</si>
  <si>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</si>
  <si>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</si>
  <si>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</si>
  <si>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</si>
  <si>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</si>
  <si>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</si>
  <si>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</si>
  <si>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</si>
  <si>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</si>
  <si>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</si>
  <si>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</si>
  <si>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</si>
  <si>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</si>
  <si>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</si>
  <si>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</si>
  <si>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</si>
  <si>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</si>
  <si>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</si>
  <si>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</si>
  <si>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</si>
  <si>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</si>
  <si>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</si>
  <si>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</si>
  <si>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</si>
  <si>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</si>
  <si>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</si>
  <si>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</si>
  <si>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</si>
  <si>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</si>
  <si>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</si>
  <si>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</si>
  <si>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</si>
  <si>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</si>
  <si>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</si>
  <si>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</si>
  <si>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</si>
  <si>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</si>
  <si>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</si>
  <si>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</si>
  <si>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</si>
  <si>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</si>
  <si>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</si>
  <si>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</si>
  <si>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</si>
  <si>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</si>
  <si>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</si>
  <si>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</si>
  <si>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</si>
  <si>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</si>
  <si>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</si>
  <si>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</si>
  <si>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</si>
  <si>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</si>
  <si>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</si>
  <si>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</si>
  <si>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</si>
  <si>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</si>
  <si>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</si>
  <si>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</si>
  <si>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</si>
  <si>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</si>
  <si>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</si>
  <si>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</si>
  <si>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</si>
  <si>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</si>
  <si>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</si>
  <si>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</si>
  <si>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</si>
  <si>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</si>
  <si>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</si>
  <si>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</si>
  <si>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</si>
  <si>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</si>
  <si>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</si>
  <si>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</si>
  <si>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</si>
  <si>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</si>
  <si>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</si>
  <si>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</si>
  <si>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</si>
  <si>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</si>
  <si>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</si>
  <si>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</si>
  <si>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</si>
  <si>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</si>
  <si>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</si>
  <si>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</si>
  <si>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</si>
  <si>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</si>
  <si>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</si>
  <si>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</si>
  <si>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</si>
  <si>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</si>
  <si>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</si>
  <si>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</si>
  <si>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</si>
  <si>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</si>
  <si>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</si>
  <si>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</si>
  <si>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</si>
  <si>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</si>
  <si>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</si>
  <si>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</si>
  <si>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</si>
  <si>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</si>
  <si>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</si>
  <si>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</si>
  <si>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</si>
  <si>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</si>
  <si>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</si>
  <si>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</si>
  <si>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</si>
  <si>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</si>
  <si>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</si>
  <si>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</si>
  <si>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</si>
  <si>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</si>
  <si>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</si>
  <si>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</si>
  <si>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</si>
  <si>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</si>
  <si>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</si>
  <si>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</si>
  <si>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</si>
  <si>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</si>
  <si>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</si>
  <si>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</si>
  <si>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</si>
  <si>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</si>
  <si>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</si>
  <si>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</si>
  <si>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</si>
  <si>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</si>
  <si>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</si>
  <si>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</si>
  <si>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</si>
  <si>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</si>
  <si>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</si>
  <si>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</si>
  <si>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</si>
  <si>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</si>
  <si>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</si>
  <si>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</si>
  <si>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</si>
  <si>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</si>
  <si>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</si>
  <si>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</si>
  <si>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</si>
  <si>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</si>
  <si>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</si>
  <si>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</si>
  <si>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</si>
  <si>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</si>
  <si>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</si>
  <si>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</si>
  <si>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</si>
  <si>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</si>
  <si>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</si>
  <si>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</si>
  <si>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</si>
  <si>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</si>
  <si>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</si>
  <si>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</si>
  <si>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</si>
  <si>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</si>
  <si>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</si>
  <si>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</si>
  <si>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</si>
  <si>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</si>
  <si>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</si>
  <si>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</si>
  <si>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</si>
  <si>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</si>
  <si>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</si>
  <si>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</si>
  <si>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</si>
  <si>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</si>
  <si>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</si>
  <si>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</si>
  <si>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</si>
  <si>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</si>
  <si>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</si>
  <si>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</si>
  <si>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</si>
  <si>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</si>
  <si>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</si>
  <si>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</si>
  <si>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</si>
  <si>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</si>
  <si>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</si>
  <si>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</si>
  <si>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</si>
  <si>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</si>
  <si>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</si>
  <si>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</si>
  <si>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</si>
  <si>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</si>
  <si>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</si>
  <si>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</si>
  <si>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</si>
  <si>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</si>
  <si>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</si>
  <si>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</si>
  <si>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</si>
  <si>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</si>
  <si>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</si>
  <si>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</si>
  <si>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</si>
  <si>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</si>
  <si>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</si>
  <si>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</si>
  <si>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</si>
  <si>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</si>
  <si>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</si>
  <si>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</si>
  <si>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</si>
  <si>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</si>
  <si>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</si>
  <si>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</si>
  <si>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</si>
  <si>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</si>
  <si>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</si>
  <si>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</si>
  <si>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</si>
  <si>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</si>
  <si>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</si>
  <si>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</si>
  <si>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</si>
  <si>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</si>
  <si>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</si>
  <si>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</si>
  <si>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</si>
  <si>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</si>
  <si>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</si>
  <si>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</si>
  <si>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</si>
  <si>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</si>
  <si>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</si>
  <si>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</si>
  <si>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</si>
  <si>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</si>
  <si>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</si>
  <si>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</si>
  <si>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</si>
  <si>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</si>
  <si>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</si>
  <si>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</si>
  <si>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</si>
  <si>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</si>
  <si>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</si>
  <si>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</si>
  <si>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</si>
  <si>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</si>
  <si>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</si>
  <si>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</si>
  <si>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</si>
  <si>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</si>
  <si>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</si>
  <si>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</si>
  <si>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</si>
  <si>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</si>
  <si>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</si>
  <si>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</si>
  <si>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</si>
  <si>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</si>
  <si>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</si>
  <si>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</si>
  <si>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</si>
  <si>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</si>
  <si>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</si>
  <si>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</si>
  <si>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</si>
  <si>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</si>
  <si>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</si>
  <si>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</si>
  <si>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</si>
  <si>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</si>
  <si>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</si>
  <si>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</si>
  <si>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</si>
  <si>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</si>
  <si>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</si>
  <si>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</si>
  <si>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</si>
  <si>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</si>
  <si>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</si>
  <si>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</si>
  <si>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</si>
  <si>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</si>
  <si>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</si>
  <si>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</si>
  <si>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</si>
  <si>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</si>
  <si>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</si>
  <si>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</si>
  <si>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</si>
  <si>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</si>
  <si>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</si>
  <si>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</si>
  <si>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</si>
  <si>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</si>
  <si>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</si>
  <si>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</si>
  <si>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</si>
  <si>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</si>
  <si>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</si>
  <si>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</si>
  <si>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</si>
  <si>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</si>
  <si>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</si>
  <si>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</si>
  <si>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</si>
  <si>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</si>
  <si>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</si>
  <si>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</si>
  <si>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</si>
  <si>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</si>
  <si>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</si>
  <si>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</si>
  <si>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</si>
  <si>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</si>
  <si>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</si>
  <si>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</si>
  <si>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</si>
  <si>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</si>
  <si>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</si>
  <si>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</si>
  <si>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</si>
  <si>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</si>
  <si>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</si>
  <si>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</si>
  <si>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</si>
  <si>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</si>
  <si>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</si>
  <si>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</si>
  <si>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</si>
  <si>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</si>
  <si>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</si>
  <si>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</si>
  <si>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</si>
  <si>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</si>
  <si>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</si>
  <si>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</si>
  <si>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</si>
  <si>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</si>
  <si>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</si>
  <si>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</si>
  <si>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</si>
  <si>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</si>
  <si>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</si>
  <si>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</si>
  <si>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</si>
  <si>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</si>
  <si>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</si>
  <si>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</si>
  <si>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</si>
  <si>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</si>
  <si>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</si>
  <si>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</si>
  <si>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</si>
  <si>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</si>
  <si>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</si>
  <si>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</si>
  <si>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</si>
  <si>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</si>
  <si>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</si>
  <si>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</si>
  <si>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</si>
  <si>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</si>
  <si>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</si>
  <si>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</si>
  <si>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</si>
  <si>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</si>
  <si>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</si>
  <si>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</si>
  <si>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</si>
  <si>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</si>
  <si>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</si>
  <si>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</si>
  <si>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</si>
  <si>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</si>
  <si>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</si>
  <si>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</si>
  <si>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</si>
  <si>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</si>
  <si>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</si>
  <si>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</si>
  <si>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</si>
  <si>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</si>
  <si>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</si>
  <si>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</si>
  <si>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</si>
  <si>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</si>
  <si>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</si>
  <si>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</si>
  <si>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</si>
  <si>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</si>
  <si>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</si>
  <si>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</si>
  <si>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</si>
  <si>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</si>
  <si>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</si>
  <si>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</si>
  <si>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</si>
  <si>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</si>
  <si>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</si>
  <si>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</si>
  <si>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</si>
  <si>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</si>
  <si>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</si>
  <si>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</si>
  <si>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</si>
  <si>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</si>
  <si>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</si>
  <si>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</si>
  <si>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</si>
  <si>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</si>
  <si>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</si>
  <si>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</si>
  <si>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</si>
  <si>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</si>
  <si>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</si>
  <si>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</si>
  <si>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</si>
  <si>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</si>
  <si>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</si>
  <si>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</si>
  <si>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</si>
  <si>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</si>
  <si>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</si>
  <si>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</si>
  <si>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</si>
  <si>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</si>
  <si>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</si>
  <si>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</si>
  <si>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</si>
  <si>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</si>
  <si>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</si>
  <si>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</si>
  <si>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</si>
  <si>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</si>
  <si>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</si>
  <si>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</si>
  <si>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</si>
  <si>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</si>
  <si>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</si>
  <si>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</si>
  <si>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</si>
  <si>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</si>
  <si>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</si>
  <si>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</si>
  <si>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</si>
  <si>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</si>
  <si>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</si>
  <si>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</si>
  <si>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</si>
  <si>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</si>
  <si>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</si>
  <si>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</si>
  <si>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</si>
  <si>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</si>
  <si>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</si>
  <si>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</si>
  <si>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</si>
  <si>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</si>
  <si>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</si>
  <si>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</si>
  <si>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</si>
  <si>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</si>
  <si>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</si>
  <si>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</si>
  <si>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</si>
  <si>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</si>
  <si>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</si>
  <si>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</si>
  <si>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</si>
  <si>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</si>
  <si>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</si>
  <si>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</si>
  <si>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</si>
  <si>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</si>
  <si>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</si>
  <si>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</si>
  <si>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</si>
  <si>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</si>
  <si>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</si>
  <si>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</si>
  <si>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</si>
  <si>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</si>
  <si>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</si>
  <si>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</si>
  <si>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</si>
  <si>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</si>
  <si>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</si>
  <si>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</si>
  <si>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</si>
  <si>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</si>
  <si>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</si>
  <si>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</si>
  <si>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</si>
  <si>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</si>
  <si>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</si>
  <si>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</si>
  <si>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</si>
  <si>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</si>
  <si>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</si>
  <si>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</si>
  <si>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</si>
  <si>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</si>
  <si>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</si>
  <si>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</si>
  <si>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</si>
  <si>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</si>
  <si>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</si>
  <si>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</si>
  <si>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</si>
  <si>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</si>
  <si>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</si>
  <si>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</si>
  <si>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</si>
  <si>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</si>
  <si>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</si>
  <si>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</si>
  <si>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</si>
  <si>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</si>
  <si>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</si>
  <si>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</si>
  <si>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</si>
  <si>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</si>
  <si>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</si>
  <si>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</si>
  <si>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</si>
  <si>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</si>
  <si>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</si>
  <si>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</si>
  <si>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</si>
  <si>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</si>
  <si>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</si>
  <si>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</si>
  <si>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</si>
  <si>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</si>
  <si>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</si>
  <si>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</si>
  <si>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</si>
  <si>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</si>
  <si>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</si>
  <si>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</si>
  <si>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</si>
  <si>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</si>
  <si>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</si>
  <si>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</si>
  <si>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</si>
  <si>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</si>
  <si>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</si>
  <si>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</si>
  <si>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</si>
  <si>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</si>
  <si>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</si>
  <si>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</si>
  <si>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</si>
  <si>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</si>
  <si>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</si>
  <si>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</si>
  <si>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</si>
  <si>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</si>
  <si>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</si>
  <si>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</si>
  <si>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</si>
  <si>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</si>
  <si>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</si>
  <si>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</si>
  <si>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</si>
  <si>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</si>
  <si>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</si>
  <si>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</si>
  <si>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</si>
  <si>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</si>
  <si>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</si>
  <si>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</si>
  <si>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</si>
  <si>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</si>
  <si>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</si>
  <si>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</si>
  <si>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</si>
  <si>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</si>
  <si>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</si>
  <si>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</si>
  <si>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</si>
  <si>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</si>
  <si>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</si>
  <si>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</si>
  <si>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</si>
  <si>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</si>
  <si>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</si>
  <si>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</si>
  <si>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</si>
  <si>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</si>
  <si>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</si>
  <si>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</si>
  <si>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</si>
  <si>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</si>
  <si>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</si>
  <si>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</si>
  <si>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</si>
  <si>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</si>
  <si>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</si>
  <si>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</si>
  <si>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</si>
  <si>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</si>
  <si>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</si>
  <si>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</si>
  <si>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</si>
  <si>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</si>
  <si>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</si>
  <si>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</si>
  <si>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</si>
  <si>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</si>
  <si>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</si>
  <si>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</si>
  <si>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</si>
  <si>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</si>
  <si>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</si>
  <si>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</si>
  <si>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</si>
  <si>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</si>
  <si>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</si>
  <si>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</si>
  <si>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</si>
  <si>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</si>
  <si>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</si>
  <si>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</si>
  <si>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</si>
  <si>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</si>
  <si>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</si>
  <si>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</si>
  <si>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</si>
  <si>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</si>
  <si>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</si>
  <si>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</si>
  <si>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</si>
  <si>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</si>
  <si>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</si>
  <si>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</si>
  <si>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</si>
  <si>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</si>
  <si>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</si>
  <si>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</si>
  <si>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</si>
  <si>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</si>
  <si>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</si>
  <si>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</si>
  <si>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</si>
  <si>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</si>
  <si>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</si>
  <si>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</si>
  <si>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</si>
  <si>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</si>
  <si>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</si>
  <si>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</si>
  <si>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</si>
  <si>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</si>
  <si>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</si>
  <si>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</si>
  <si>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</si>
  <si>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</si>
  <si>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</si>
  <si>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</si>
  <si>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</si>
  <si>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</si>
  <si>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</si>
  <si>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</si>
  <si>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</si>
  <si>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</si>
  <si>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</si>
  <si>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</si>
  <si>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</si>
  <si>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</si>
  <si>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</si>
  <si>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</si>
  <si>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</si>
  <si>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</si>
  <si>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</si>
  <si>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</si>
  <si>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</si>
  <si>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</si>
  <si>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</si>
  <si>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</si>
  <si>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</si>
  <si>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</si>
  <si>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</si>
  <si>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</si>
  <si>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</si>
  <si>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</si>
  <si>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</si>
  <si>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</si>
  <si>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</si>
  <si>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</si>
  <si>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</si>
  <si>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</si>
  <si>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</si>
  <si>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</si>
  <si>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</si>
  <si>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</si>
  <si>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</si>
  <si>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</si>
  <si>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</si>
  <si>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</si>
  <si>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</si>
  <si>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</si>
  <si>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</si>
  <si>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</si>
  <si>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</si>
  <si>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</si>
  <si>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</si>
  <si>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</si>
  <si>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</si>
  <si>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</si>
  <si>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</si>
  <si>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</si>
  <si>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</si>
  <si>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</si>
  <si>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</si>
  <si>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</si>
  <si>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</si>
  <si>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</si>
  <si>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</si>
  <si>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</si>
  <si>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</si>
  <si>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</si>
  <si>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</si>
  <si>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</si>
  <si>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</si>
  <si>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</si>
  <si>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</si>
  <si>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</si>
  <si>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</si>
  <si>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</si>
  <si>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</si>
  <si>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</si>
  <si>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</si>
  <si>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</si>
  <si>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</si>
  <si>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</si>
  <si>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</si>
  <si>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</si>
  <si>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</si>
  <si>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</si>
  <si>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</si>
  <si>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</si>
  <si>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</si>
  <si>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</si>
  <si>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</si>
  <si>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</si>
  <si>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</si>
  <si>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</si>
  <si>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</si>
  <si>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</si>
  <si>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</si>
  <si>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</si>
  <si>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</si>
  <si>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</si>
  <si>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</si>
  <si>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</si>
  <si>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</si>
  <si>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</si>
  <si>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</si>
  <si>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</si>
  <si>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</si>
  <si>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</si>
  <si>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</si>
  <si>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</si>
  <si>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</si>
  <si>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</si>
  <si>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</si>
  <si>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</si>
  <si>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</si>
  <si>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</si>
  <si>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</si>
  <si>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</si>
  <si>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</si>
  <si>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</si>
  <si>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</si>
  <si>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</si>
  <si>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</si>
  <si>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</si>
  <si>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</si>
  <si>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</si>
  <si>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</si>
  <si>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</si>
  <si>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</si>
  <si>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</si>
  <si>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</si>
  <si>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</si>
  <si>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</si>
  <si>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</si>
  <si>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</si>
  <si>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</si>
  <si>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</si>
  <si>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</si>
  <si>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</si>
  <si>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</si>
  <si>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</si>
  <si>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</si>
  <si>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</si>
  <si>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</si>
  <si>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</si>
  <si>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</si>
  <si>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</si>
  <si>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</si>
  <si>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</si>
  <si>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</si>
  <si>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</si>
  <si>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</si>
  <si>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</si>
  <si>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</si>
  <si>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</si>
  <si>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</si>
  <si>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</si>
  <si>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</si>
  <si>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</si>
  <si>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</si>
  <si>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</si>
  <si>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</si>
  <si>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</si>
  <si>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</si>
  <si>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</si>
  <si>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</si>
  <si>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</si>
  <si>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</si>
  <si>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</si>
  <si>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</si>
  <si>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</si>
  <si>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</si>
  <si>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</si>
  <si>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</si>
  <si>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</si>
  <si>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</si>
  <si>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</si>
  <si>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</si>
  <si>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</si>
  <si>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</si>
  <si>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</si>
  <si>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</si>
  <si>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</si>
  <si>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</si>
  <si>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</si>
  <si>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</si>
  <si>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</si>
  <si>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</si>
  <si>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</si>
  <si>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</si>
  <si>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</si>
  <si>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</si>
  <si>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</si>
  <si>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</si>
  <si>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</si>
  <si>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</si>
  <si>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</si>
  <si>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</si>
  <si>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</si>
  <si>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</si>
  <si>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</si>
  <si>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</si>
  <si>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</si>
  <si>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</si>
  <si>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</si>
  <si>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</si>
  <si>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</si>
  <si>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</si>
  <si>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</si>
  <si>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</si>
  <si>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</si>
  <si>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</si>
  <si>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</si>
  <si>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</si>
  <si>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</si>
  <si>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</si>
  <si>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</si>
  <si>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</si>
  <si>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</si>
  <si>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</si>
  <si>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</si>
  <si>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</si>
  <si>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</si>
  <si>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</si>
  <si>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</si>
  <si>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</si>
  <si>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</si>
  <si>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</si>
  <si>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</si>
  <si>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</si>
  <si>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</si>
  <si>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</si>
  <si>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</si>
  <si>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</si>
  <si>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</si>
  <si>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</si>
  <si>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</si>
  <si>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</si>
  <si>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</si>
  <si>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</si>
  <si>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</si>
  <si>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</si>
  <si>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</si>
  <si>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</si>
  <si>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</si>
  <si>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</si>
  <si>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</si>
  <si>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</si>
  <si>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</si>
  <si>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</si>
  <si>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</si>
  <si>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</si>
  <si>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</si>
  <si>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</si>
  <si>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</si>
  <si>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</si>
  <si>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</si>
  <si>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</si>
  <si>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</si>
  <si>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</si>
  <si>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</si>
  <si>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</si>
  <si>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</si>
  <si>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</si>
  <si>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</si>
  <si>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</si>
  <si>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</si>
  <si>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</si>
  <si>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</si>
  <si>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</si>
  <si>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</si>
  <si>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</si>
  <si>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</si>
  <si>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</si>
  <si>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</si>
  <si>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</si>
  <si>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</si>
  <si>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</si>
  <si>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</si>
  <si>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</si>
  <si>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</si>
  <si>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</si>
  <si>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</si>
  <si>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</si>
  <si>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</si>
  <si>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</si>
  <si>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</si>
  <si>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</si>
  <si>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</si>
  <si>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</si>
  <si>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</si>
  <si>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</si>
  <si>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</si>
  <si>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</si>
  <si>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</si>
  <si>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</si>
  <si>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</si>
  <si>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</si>
  <si>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</si>
  <si>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</si>
  <si>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</si>
  <si>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</si>
  <si>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</si>
  <si>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</si>
  <si>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</si>
  <si>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</si>
  <si>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</si>
  <si>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</si>
  <si>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</si>
  <si>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</si>
  <si>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</si>
  <si>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</si>
  <si>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</si>
  <si>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</si>
  <si>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</si>
  <si>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</si>
  <si>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</si>
  <si>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</si>
  <si>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</si>
  <si>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</si>
  <si>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</si>
  <si>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</si>
  <si>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</si>
  <si>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</si>
  <si>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</si>
  <si>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</si>
  <si>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</si>
  <si>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</si>
  <si>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</si>
  <si>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</si>
  <si>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</si>
  <si>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</si>
  <si>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</si>
  <si>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</si>
  <si>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</si>
  <si>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</si>
  <si>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</si>
  <si>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</si>
  <si>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</si>
  <si>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</si>
  <si>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</si>
  <si>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</si>
  <si>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</si>
  <si>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</si>
  <si>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</si>
  <si>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</si>
  <si>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</si>
  <si>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</si>
  <si>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</si>
  <si>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</si>
  <si>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</si>
  <si>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</si>
  <si>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</si>
  <si>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</si>
  <si>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</si>
  <si>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</si>
  <si>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</si>
  <si>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</si>
  <si>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</si>
  <si>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</si>
  <si>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</si>
  <si>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</si>
  <si>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</si>
  <si>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</si>
  <si>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</si>
  <si>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</si>
  <si>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</si>
  <si>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</si>
  <si>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</si>
  <si>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</si>
  <si>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</si>
  <si>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</si>
  <si>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</si>
  <si>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</si>
  <si>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</si>
  <si>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</si>
  <si>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</si>
  <si>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</si>
  <si>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</si>
  <si>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</si>
  <si>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</si>
  <si>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</si>
  <si>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</si>
  <si>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</si>
  <si>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</si>
  <si>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</si>
  <si>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</si>
  <si>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</si>
  <si>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</si>
  <si>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</si>
  <si>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</si>
  <si>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</si>
  <si>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</si>
  <si>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</si>
  <si>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</si>
  <si>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</si>
  <si>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</si>
  <si>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</si>
  <si>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</si>
  <si>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</si>
  <si>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</si>
  <si>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</si>
  <si>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</si>
  <si>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</si>
  <si>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</si>
  <si>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</si>
  <si>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</si>
  <si>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</si>
  <si>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</si>
  <si>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</si>
  <si>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</si>
  <si>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</si>
  <si>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</si>
  <si>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</si>
  <si>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</si>
  <si>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</si>
  <si>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</si>
  <si>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</si>
  <si>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</si>
  <si>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</si>
  <si>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</si>
  <si>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</si>
  <si>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</si>
  <si>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</si>
  <si>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</si>
  <si>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</si>
  <si>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</si>
  <si>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</si>
  <si>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</si>
  <si>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</si>
  <si>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</si>
  <si>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</si>
  <si>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</si>
  <si>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</si>
  <si>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</si>
  <si>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</si>
  <si>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</si>
  <si>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</si>
  <si>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</si>
  <si>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</si>
  <si>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</si>
  <si>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</si>
  <si>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</si>
  <si>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</si>
  <si>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</si>
  <si>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</si>
  <si>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</si>
  <si>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</si>
  <si>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</si>
  <si>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</si>
  <si>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</si>
  <si>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</si>
  <si>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</si>
  <si>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</si>
  <si>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</si>
  <si>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</si>
  <si>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</si>
  <si>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</si>
  <si>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</si>
  <si>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</si>
  <si>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</si>
  <si>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</si>
  <si>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</si>
  <si>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</si>
  <si>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</si>
  <si>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</si>
  <si>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</si>
  <si>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</si>
  <si>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</si>
  <si>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</si>
  <si>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</si>
  <si>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</si>
  <si>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</si>
  <si>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</si>
  <si>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</si>
  <si>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</si>
  <si>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</si>
  <si>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</si>
  <si>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</si>
  <si>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</si>
  <si>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</si>
  <si>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</si>
  <si>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</si>
  <si>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</si>
  <si>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</si>
  <si>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</si>
  <si>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</si>
  <si>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</si>
  <si>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</si>
  <si>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</si>
  <si>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</si>
  <si>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</si>
  <si>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</si>
  <si>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</si>
  <si>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</si>
  <si>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</si>
  <si>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</si>
  <si>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</si>
  <si>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</si>
  <si>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</si>
  <si>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</si>
  <si>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</si>
  <si>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</si>
  <si>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</si>
  <si>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</si>
  <si>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</si>
  <si>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</si>
  <si>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</si>
  <si>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</si>
  <si>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</si>
  <si>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</si>
  <si>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</si>
  <si>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</si>
  <si>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</si>
  <si>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</si>
  <si>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</si>
  <si>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</si>
  <si>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</si>
  <si>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</si>
  <si>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</si>
  <si>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</si>
  <si>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</si>
  <si>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</si>
  <si>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</si>
  <si>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</si>
  <si>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</si>
  <si>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</si>
  <si>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</si>
  <si>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</si>
  <si>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</si>
  <si>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</si>
  <si>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</si>
  <si>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</si>
  <si>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</si>
  <si>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</si>
  <si>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</si>
  <si>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</si>
  <si>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</si>
  <si>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</si>
  <si>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</si>
  <si>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</si>
  <si>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</si>
  <si>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</si>
  <si>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</si>
  <si>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</si>
  <si>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</si>
  <si>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</si>
  <si>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</si>
  <si>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</si>
  <si>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</si>
  <si>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</si>
  <si>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</si>
  <si>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</si>
  <si>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</si>
  <si>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</si>
  <si>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</si>
  <si>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</si>
  <si>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</si>
  <si>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</si>
  <si>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</si>
  <si>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</si>
  <si>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</si>
  <si>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</si>
  <si>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</si>
  <si>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</si>
  <si>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</si>
  <si>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</si>
  <si>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</si>
  <si>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</si>
  <si>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</si>
  <si>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</si>
  <si>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</si>
  <si>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</si>
  <si>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</si>
  <si>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</si>
  <si>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</si>
  <si>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</si>
  <si>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</si>
  <si>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</si>
  <si>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</si>
  <si>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</si>
  <si>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</si>
  <si>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</si>
  <si>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</si>
  <si>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</si>
  <si>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</si>
  <si>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</si>
  <si>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</si>
  <si>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</si>
  <si>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</si>
  <si>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</si>
  <si>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</si>
  <si>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</si>
  <si>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</si>
  <si>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</si>
  <si>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</si>
  <si>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</si>
  <si>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</si>
  <si>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</si>
  <si>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</si>
  <si>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</si>
  <si>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</si>
  <si>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</si>
  <si>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</si>
  <si>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</si>
  <si>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</si>
  <si>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</si>
  <si>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</si>
  <si>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</si>
  <si>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</si>
  <si>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</si>
  <si>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</si>
  <si>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</si>
  <si>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</si>
  <si>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</si>
  <si>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</si>
  <si>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</si>
  <si>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</si>
  <si>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</si>
  <si>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</si>
  <si>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</si>
  <si>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</si>
  <si>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</si>
  <si>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</si>
  <si>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</si>
  <si>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</si>
  <si>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</si>
  <si>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</si>
  <si>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</si>
  <si>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</si>
  <si>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</si>
  <si>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</si>
  <si>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</si>
  <si>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</si>
  <si>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</si>
  <si>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</si>
  <si>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</si>
  <si>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</si>
  <si>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</si>
  <si>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</si>
  <si>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</si>
  <si>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</si>
  <si>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</si>
  <si>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</si>
  <si>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</si>
  <si>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</si>
  <si>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</si>
  <si>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</si>
  <si>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</si>
  <si>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</si>
  <si>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</si>
  <si>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</si>
  <si>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</si>
  <si>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</si>
  <si>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</si>
  <si>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</si>
  <si>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</si>
  <si>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</si>
  <si>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</si>
  <si>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</si>
  <si>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</si>
  <si>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</si>
  <si>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</si>
  <si>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</si>
  <si>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</si>
  <si>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</si>
  <si>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</si>
  <si>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</si>
  <si>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</si>
  <si>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</si>
  <si>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</si>
  <si>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</si>
  <si>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</si>
  <si>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</si>
  <si>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</si>
  <si>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</si>
  <si>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</si>
  <si>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</si>
  <si>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</si>
  <si>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</si>
  <si>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</si>
  <si>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</si>
  <si>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</si>
  <si>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</si>
  <si>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</si>
  <si>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</si>
  <si>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</si>
  <si>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</si>
  <si>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</si>
  <si>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</si>
  <si>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</si>
  <si>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</si>
  <si>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</si>
  <si>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</si>
  <si>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</si>
  <si>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</si>
  <si>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</si>
  <si>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</si>
  <si>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</si>
  <si>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</si>
  <si>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</si>
  <si>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</si>
  <si>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</si>
  <si>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</si>
  <si>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</si>
  <si>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</si>
  <si>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</si>
  <si>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</si>
  <si>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</si>
  <si>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</si>
  <si>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</si>
  <si>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</si>
  <si>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</si>
  <si>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</si>
  <si>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</si>
  <si>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</si>
  <si>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</si>
  <si>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</si>
  <si>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</si>
  <si>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</si>
  <si>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</si>
  <si>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</si>
  <si>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</si>
  <si>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</si>
  <si>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</si>
  <si>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</si>
  <si>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</si>
  <si>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</si>
  <si>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</si>
  <si>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</si>
  <si>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</si>
  <si>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</si>
  <si>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</si>
  <si>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</si>
  <si>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</si>
  <si>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</si>
  <si>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</si>
  <si>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</si>
  <si>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</si>
  <si>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</si>
  <si>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</si>
  <si>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</si>
  <si>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</si>
  <si>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</si>
  <si>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</si>
  <si>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</si>
  <si>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</si>
  <si>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</si>
  <si>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</si>
  <si>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</si>
  <si>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</si>
  <si>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</si>
  <si>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</si>
  <si>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</si>
  <si>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</si>
  <si>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</si>
  <si>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</si>
  <si>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</si>
  <si>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</si>
  <si>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</si>
  <si>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</si>
  <si>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</si>
  <si>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</si>
  <si>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</si>
  <si>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</si>
  <si>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</si>
  <si>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</si>
  <si>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</si>
  <si>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</si>
  <si>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</si>
  <si>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</si>
  <si>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</si>
  <si>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</si>
  <si>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</si>
  <si>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</si>
  <si>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</si>
  <si>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</si>
  <si>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</si>
  <si>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</si>
  <si>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</si>
  <si>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</si>
  <si>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</si>
  <si>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</si>
  <si>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</si>
  <si>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</si>
  <si>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</si>
  <si>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</si>
  <si>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</si>
  <si>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</si>
  <si>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</si>
  <si>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</si>
  <si>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</si>
  <si>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</si>
  <si>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</si>
  <si>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</si>
  <si>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</si>
  <si>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</si>
  <si>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</si>
  <si>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</si>
  <si>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</si>
  <si>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</si>
  <si>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</si>
  <si>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</si>
  <si>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</si>
  <si>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</si>
  <si>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</si>
  <si>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</si>
  <si>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</si>
  <si>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</si>
  <si>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</si>
  <si>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</si>
  <si>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</si>
  <si>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</si>
  <si>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</si>
  <si>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</si>
  <si>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</si>
  <si>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</si>
  <si>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</si>
  <si>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</si>
  <si>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</si>
  <si>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</si>
  <si>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</si>
  <si>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</si>
  <si>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</si>
  <si>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</si>
  <si>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</si>
  <si>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</si>
  <si>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</si>
  <si>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</si>
  <si>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</si>
  <si>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</si>
  <si>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</si>
  <si>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</si>
  <si>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</si>
  <si>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</si>
  <si>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</si>
  <si>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</si>
  <si>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</si>
  <si>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</si>
  <si>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</si>
  <si>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</si>
  <si>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</si>
  <si>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</si>
  <si>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</si>
  <si>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</si>
  <si>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</si>
  <si>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</si>
  <si>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</si>
  <si>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</si>
  <si>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</si>
  <si>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</si>
  <si>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</si>
  <si>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</si>
  <si>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</si>
  <si>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</si>
  <si>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</si>
  <si>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</si>
  <si>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</si>
  <si>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</si>
  <si>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</si>
  <si>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</si>
  <si>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</si>
  <si>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</si>
  <si>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</si>
  <si>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</si>
  <si>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</si>
  <si>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</si>
  <si>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</si>
  <si>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</si>
  <si>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</si>
  <si>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</si>
  <si>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</si>
  <si>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</si>
  <si>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</si>
  <si>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</si>
  <si>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</si>
  <si>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</si>
  <si>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</si>
  <si>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</si>
  <si>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</si>
  <si>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</si>
  <si>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</si>
  <si>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</si>
  <si>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</si>
  <si>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</si>
  <si>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</si>
  <si>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</si>
  <si>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</si>
  <si>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</si>
  <si>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</si>
  <si>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</si>
  <si>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</si>
  <si>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</si>
  <si>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</si>
  <si>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</si>
  <si>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</si>
  <si>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</si>
  <si>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</si>
  <si>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</si>
  <si>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</si>
  <si>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</si>
  <si>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</si>
  <si>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</si>
  <si>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</si>
  <si>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</si>
  <si>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</si>
  <si>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</si>
  <si>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</si>
  <si>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</si>
  <si>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</si>
  <si>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</si>
  <si>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</si>
  <si>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</si>
  <si>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</si>
  <si>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</si>
  <si>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</si>
  <si>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</si>
  <si>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</si>
  <si>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</si>
  <si>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</si>
  <si>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</si>
  <si>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</si>
  <si>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</si>
  <si>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</si>
  <si>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</si>
  <si>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</si>
  <si>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</si>
  <si>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</si>
  <si>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</si>
  <si>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</si>
  <si>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</si>
  <si>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</si>
  <si>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</si>
  <si>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</si>
  <si>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</si>
  <si>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</si>
  <si>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</si>
  <si>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</si>
  <si>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</si>
  <si>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</si>
  <si>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</si>
  <si>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</si>
  <si>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</si>
  <si>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</si>
  <si>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</si>
  <si>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</si>
  <si>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</si>
  <si>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</si>
  <si>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</si>
  <si>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</si>
  <si>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</si>
  <si>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</si>
  <si>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</si>
  <si>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</si>
  <si>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</si>
  <si>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</si>
  <si>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</si>
  <si>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</si>
  <si>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</si>
  <si>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</si>
  <si>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</si>
  <si>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</si>
  <si>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</si>
  <si>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</si>
  <si>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</si>
  <si>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</si>
  <si>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</si>
  <si>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</si>
  <si>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</si>
  <si>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</si>
  <si>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</si>
  <si>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</si>
  <si>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</si>
  <si>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</si>
  <si>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</si>
  <si>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</si>
  <si>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</si>
  <si>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</si>
  <si>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</si>
  <si>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</si>
  <si>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</si>
  <si>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</si>
  <si>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</si>
  <si>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</si>
  <si>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</si>
  <si>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</si>
  <si>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</si>
  <si>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</si>
  <si>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</si>
  <si>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</si>
  <si>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</si>
  <si>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</si>
  <si>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</si>
  <si>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</si>
  <si>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</si>
  <si>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</si>
  <si>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</si>
  <si>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</si>
  <si>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</si>
  <si>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</si>
  <si>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</si>
  <si>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</si>
  <si>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</si>
  <si>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</si>
  <si>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</si>
  <si>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</si>
  <si>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</si>
  <si>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</si>
  <si>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</si>
  <si>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</si>
  <si>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</si>
  <si>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</si>
  <si>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</si>
  <si>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</si>
  <si>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</si>
  <si>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</si>
  <si>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</si>
  <si>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</si>
  <si>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</si>
  <si>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</si>
  <si>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</si>
  <si>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</si>
  <si>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</si>
  <si>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</si>
  <si>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</si>
  <si>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</si>
  <si>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</si>
  <si>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</si>
  <si>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</si>
  <si>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</si>
  <si>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</si>
  <si>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</si>
  <si>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</si>
  <si>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</si>
  <si>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</si>
  <si>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</si>
  <si>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</si>
  <si>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</si>
  <si>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</si>
  <si>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</si>
  <si>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</si>
  <si>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</si>
  <si>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</si>
  <si>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</si>
  <si>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</si>
  <si>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</si>
  <si>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</si>
  <si>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</si>
  <si>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</si>
  <si>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</si>
  <si>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</si>
  <si>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</si>
  <si>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</si>
  <si>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</si>
  <si>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</si>
  <si>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</si>
  <si>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</si>
  <si>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</si>
  <si>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</si>
  <si>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</si>
  <si>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</si>
  <si>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</si>
  <si>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</si>
  <si>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</si>
  <si>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</si>
  <si>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</si>
  <si>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</si>
  <si>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</si>
  <si>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</si>
  <si>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</si>
  <si>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</si>
  <si>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</si>
  <si>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</si>
  <si>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</si>
  <si>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</si>
  <si>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</si>
  <si>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</si>
  <si>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</si>
  <si>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</si>
  <si>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</si>
  <si>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</si>
  <si>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</si>
  <si>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</si>
  <si>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</si>
  <si>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</si>
  <si>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</si>
  <si>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</si>
  <si>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</si>
  <si>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</si>
  <si>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</si>
  <si>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</si>
  <si>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</si>
  <si>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</si>
  <si>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</si>
  <si>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</si>
  <si>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</si>
  <si>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</si>
  <si>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</si>
  <si>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</si>
  <si>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</si>
  <si>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</si>
  <si>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</si>
  <si>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</si>
  <si>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</si>
  <si>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</si>
  <si>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</si>
  <si>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</si>
  <si>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</si>
  <si>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</si>
  <si>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</si>
  <si>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</si>
  <si>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</si>
  <si>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</si>
  <si>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</si>
  <si>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</si>
  <si>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</si>
  <si>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</si>
  <si>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</si>
  <si>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</si>
  <si>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</si>
  <si>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</si>
  <si>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</si>
  <si>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</si>
  <si>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</si>
  <si>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</si>
  <si>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</si>
  <si>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</si>
  <si>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</si>
  <si>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</si>
  <si>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</si>
  <si>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</si>
  <si>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</si>
  <si>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</si>
  <si>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</si>
  <si>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</si>
  <si>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</si>
  <si>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</si>
  <si>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</si>
  <si>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</si>
  <si>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</si>
  <si>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</si>
  <si>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</si>
  <si>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</si>
  <si>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</si>
  <si>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</si>
  <si>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</si>
  <si>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</si>
  <si>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</si>
  <si>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</si>
  <si>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</si>
  <si>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</si>
  <si>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</si>
  <si>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</si>
  <si>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</si>
  <si>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</si>
  <si>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</si>
  <si>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</si>
  <si>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</si>
  <si>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</si>
  <si>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</si>
  <si>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</si>
  <si>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</si>
  <si>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</si>
  <si>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</si>
  <si>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</si>
  <si>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</si>
  <si>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</si>
  <si>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</si>
  <si>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</si>
  <si>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</si>
  <si>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</si>
  <si>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</si>
  <si>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</si>
  <si>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</si>
  <si>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</si>
  <si>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</si>
  <si>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</si>
  <si>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</si>
  <si>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</si>
  <si>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</si>
  <si>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</si>
  <si>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</si>
  <si>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</si>
  <si>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</si>
  <si>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</si>
  <si>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</si>
  <si>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</si>
  <si>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</si>
  <si>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</si>
  <si>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</si>
  <si>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</si>
  <si>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</si>
  <si>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</si>
  <si>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</si>
  <si>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</si>
  <si>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</si>
  <si>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</si>
  <si>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</si>
  <si>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</si>
  <si>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</si>
  <si>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</si>
  <si>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</si>
  <si>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</si>
  <si>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</si>
  <si>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</si>
  <si>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</si>
  <si>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</si>
  <si>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</si>
  <si>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</si>
  <si>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</si>
  <si>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</si>
  <si>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</si>
  <si>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</si>
  <si>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</si>
  <si>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</si>
  <si>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</si>
  <si>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</si>
  <si>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</si>
  <si>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</si>
  <si>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</si>
  <si>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</si>
  <si>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</si>
  <si>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</si>
  <si>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</si>
  <si>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</si>
  <si>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</si>
  <si>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</si>
  <si>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</si>
  <si>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</si>
  <si>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</si>
  <si>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</si>
  <si>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</si>
  <si>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</si>
  <si>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</si>
  <si>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</si>
  <si>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</si>
  <si>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</si>
  <si>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</si>
  <si>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</si>
  <si>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</si>
  <si>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</si>
  <si>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</si>
  <si>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</si>
  <si>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</si>
  <si>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</si>
  <si>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</si>
  <si>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</si>
  <si>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</si>
  <si>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</si>
  <si>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</si>
  <si>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</si>
  <si>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</si>
  <si>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</si>
  <si>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</si>
  <si>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</si>
  <si>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</si>
  <si>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</si>
  <si>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</si>
  <si>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</si>
  <si>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</si>
  <si>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</si>
  <si>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</si>
  <si>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</si>
  <si>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</si>
  <si>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</si>
  <si>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</si>
  <si>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</si>
  <si>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</si>
  <si>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</si>
  <si>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</si>
  <si>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</si>
  <si>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</si>
  <si>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</si>
  <si>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</si>
  <si>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</si>
  <si>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</si>
  <si>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</si>
  <si>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</si>
  <si>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</si>
  <si>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</si>
  <si>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</si>
  <si>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</si>
  <si>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</si>
  <si>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</si>
  <si>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</si>
  <si>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</si>
  <si>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</si>
  <si>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</si>
  <si>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</si>
  <si>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</si>
  <si>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</si>
  <si>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</si>
  <si>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</si>
  <si>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</si>
  <si>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</si>
  <si>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</si>
  <si>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</si>
  <si>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</si>
  <si>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</si>
  <si>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</si>
  <si>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</si>
  <si>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</si>
  <si>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</si>
  <si>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</si>
  <si>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</si>
  <si>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</si>
  <si>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</si>
  <si>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</si>
  <si>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</si>
  <si>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</si>
  <si>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</si>
  <si>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</si>
  <si>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</si>
  <si>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</si>
  <si>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</si>
  <si>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</si>
  <si>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</si>
  <si>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</si>
  <si>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</si>
  <si>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</si>
  <si>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</si>
  <si>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</si>
  <si>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</si>
  <si>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</si>
  <si>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</si>
  <si>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</si>
  <si>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</si>
  <si>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</si>
  <si>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</si>
  <si>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</si>
  <si>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</si>
  <si>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</si>
  <si>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</si>
  <si>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</si>
  <si>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</si>
  <si>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</si>
  <si>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</si>
  <si>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</si>
  <si>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</si>
  <si>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</si>
  <si>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</si>
  <si>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</si>
  <si>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</si>
  <si>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</si>
  <si>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</si>
  <si>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</si>
  <si>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</si>
  <si>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</si>
  <si>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</si>
  <si>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</si>
  <si>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</si>
  <si>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</si>
  <si>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</si>
  <si>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</si>
  <si>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</si>
  <si>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</si>
  <si>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</si>
  <si>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</si>
  <si>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</si>
  <si>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</si>
  <si>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</si>
  <si>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</si>
  <si>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</si>
  <si>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</si>
  <si>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</si>
  <si>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</si>
  <si>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</si>
  <si>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</si>
  <si>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</si>
  <si>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</si>
  <si>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</si>
  <si>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</si>
  <si>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</si>
  <si>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</si>
  <si>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</si>
  <si>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</si>
  <si>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</si>
  <si>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</si>
  <si>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</si>
  <si>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</si>
  <si>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</si>
  <si>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</si>
  <si>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</si>
  <si>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</si>
  <si>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</si>
  <si>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</si>
  <si>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</si>
  <si>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</si>
  <si>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</si>
  <si>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</si>
  <si>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</si>
  <si>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</si>
  <si>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</si>
  <si>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</si>
  <si>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</si>
  <si>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</si>
  <si>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</si>
  <si>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</si>
  <si>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</si>
  <si>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</si>
  <si>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</si>
  <si>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</si>
  <si>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</si>
  <si>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</si>
  <si>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</si>
  <si>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</si>
  <si>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</si>
  <si>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</si>
  <si>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</si>
  <si>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</si>
  <si>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</si>
  <si>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</si>
  <si>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</si>
  <si>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</si>
  <si>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</si>
  <si>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</si>
  <si>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</si>
  <si>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</si>
  <si>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</si>
  <si>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</si>
  <si>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</si>
  <si>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</si>
  <si>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</si>
  <si>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</si>
  <si>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</si>
  <si>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</si>
  <si>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</si>
  <si>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</si>
  <si>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</si>
  <si>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</si>
  <si>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</si>
  <si>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</si>
  <si>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</si>
  <si>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</si>
  <si>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</si>
  <si>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</si>
  <si>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</si>
  <si>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</si>
  <si>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</si>
  <si>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</si>
  <si>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</si>
  <si>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</si>
  <si>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</si>
  <si>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</si>
  <si>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</si>
  <si>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</si>
  <si>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</si>
  <si>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</si>
  <si>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</si>
  <si>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</si>
  <si>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</si>
  <si>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</si>
  <si>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</si>
  <si>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</si>
  <si>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</si>
  <si>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</si>
  <si>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</si>
  <si>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</si>
  <si>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</si>
  <si>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</si>
  <si>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</si>
  <si>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</si>
  <si>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</si>
  <si>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</si>
  <si>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</si>
  <si>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</si>
  <si>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</si>
  <si>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</si>
  <si>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</si>
  <si>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</si>
  <si>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</si>
  <si>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</si>
  <si>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</si>
  <si>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</si>
  <si>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</si>
  <si>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</si>
  <si>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</si>
  <si>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</si>
  <si>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</si>
  <si>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</si>
  <si>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</si>
  <si>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</si>
  <si>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</si>
  <si>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</si>
  <si>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</si>
  <si>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</si>
  <si>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</si>
  <si>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</si>
  <si>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</si>
  <si>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</si>
  <si>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</si>
  <si>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</si>
  <si>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</si>
  <si>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</si>
  <si>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</si>
  <si>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</si>
  <si>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</si>
  <si>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</si>
  <si>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</si>
  <si>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</si>
  <si>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</si>
  <si>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</si>
  <si>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</si>
  <si>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</si>
  <si>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</si>
  <si>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</si>
  <si>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</si>
  <si>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</si>
  <si>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</si>
  <si>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</si>
  <si>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</si>
  <si>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</si>
  <si>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</si>
  <si>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</si>
  <si>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</si>
  <si>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</si>
  <si>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</si>
  <si>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</si>
  <si>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</si>
  <si>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</si>
  <si>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</si>
  <si>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</si>
  <si>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</si>
  <si>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</si>
  <si>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</si>
  <si>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</si>
  <si>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</si>
  <si>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</si>
  <si>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</si>
  <si>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</si>
  <si>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</si>
  <si>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</si>
  <si>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</si>
  <si>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</si>
  <si>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</si>
  <si>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</si>
  <si>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</si>
  <si>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</si>
  <si>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</si>
  <si>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</si>
  <si>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</si>
  <si>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</si>
  <si>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</si>
  <si>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</si>
  <si>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</si>
  <si>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</si>
  <si>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</si>
  <si>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</si>
  <si>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</si>
  <si>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</si>
  <si>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</si>
  <si>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</si>
  <si>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</si>
  <si>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</si>
  <si>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</si>
  <si>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</si>
  <si>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</si>
  <si>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</si>
  <si>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</si>
  <si>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</si>
  <si>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</si>
  <si>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</si>
  <si>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</si>
  <si>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</si>
  <si>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</si>
  <si>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</si>
  <si>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</si>
  <si>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</si>
  <si>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</si>
  <si>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</si>
  <si>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</si>
  <si>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</si>
  <si>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</si>
  <si>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</si>
  <si>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</si>
  <si>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</si>
  <si>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</si>
  <si>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</si>
  <si>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</si>
  <si>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</si>
  <si>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</si>
  <si>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</si>
  <si>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</si>
  <si>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</si>
  <si>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</si>
  <si>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</si>
  <si>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</si>
  <si>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</si>
  <si>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</si>
  <si>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</si>
  <si>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</si>
  <si>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</si>
  <si>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</si>
  <si>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</si>
  <si>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</si>
  <si>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</si>
  <si>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</si>
  <si>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</si>
  <si>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</si>
  <si>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</si>
  <si>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</si>
  <si>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</si>
  <si>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</si>
  <si>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</si>
  <si>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</si>
  <si>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</si>
  <si>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</si>
  <si>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</si>
  <si>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</si>
  <si>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</si>
  <si>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</si>
  <si>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</si>
  <si>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</si>
  <si>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</si>
  <si>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</si>
  <si>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</si>
  <si>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</si>
  <si>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</si>
  <si>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</si>
  <si>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</si>
  <si>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</si>
  <si>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</si>
  <si>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</si>
  <si>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</si>
  <si>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</si>
  <si>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</si>
  <si>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</si>
  <si>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</si>
  <si>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</si>
  <si>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</si>
  <si>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</si>
  <si>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</si>
  <si>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</si>
  <si>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</si>
  <si>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</si>
  <si>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</si>
  <si>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</si>
  <si>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</si>
  <si>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</si>
  <si>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</si>
  <si>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</si>
  <si>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</si>
  <si>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</si>
  <si>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</si>
  <si>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</si>
  <si>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</si>
  <si>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</si>
  <si>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</si>
  <si>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</si>
  <si>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</si>
  <si>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</si>
  <si>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</si>
  <si>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</si>
  <si>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</si>
  <si>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</si>
  <si>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</si>
  <si>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</si>
  <si>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</si>
  <si>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</si>
  <si>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</si>
  <si>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</si>
  <si>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</si>
  <si>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</si>
  <si>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</si>
  <si>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</si>
  <si>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</si>
  <si>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</si>
  <si>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</si>
  <si>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</si>
  <si>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</si>
  <si>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</si>
  <si>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</si>
  <si>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</si>
  <si>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</si>
  <si>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</si>
  <si>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</si>
  <si>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</si>
  <si>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</si>
  <si>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</si>
  <si>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</si>
  <si>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</si>
  <si>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</si>
  <si>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</si>
  <si>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</si>
  <si>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</si>
  <si>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</si>
  <si>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</si>
  <si>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</si>
  <si>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</si>
  <si>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</si>
  <si>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</si>
  <si>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</si>
  <si>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</si>
  <si>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</si>
  <si>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</si>
  <si>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</si>
  <si>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</si>
  <si>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</si>
  <si>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</si>
  <si>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</si>
  <si>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</si>
  <si>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</si>
  <si>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</si>
  <si>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</si>
  <si>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</si>
  <si>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</si>
  <si>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</si>
  <si>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</si>
  <si>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</si>
  <si>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</si>
  <si>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</si>
  <si>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</si>
  <si>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</si>
  <si>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</si>
  <si>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</si>
  <si>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</si>
  <si>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</si>
  <si>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</si>
  <si>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</si>
  <si>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</si>
  <si>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</si>
  <si>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</si>
  <si>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</si>
  <si>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</si>
  <si>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</si>
  <si>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</si>
  <si>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</si>
  <si>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</si>
  <si>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</si>
  <si>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</si>
  <si>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</si>
  <si>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</si>
  <si>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</si>
  <si>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</si>
  <si>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</si>
  <si>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</si>
  <si>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</si>
  <si>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</si>
  <si>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</si>
  <si>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</si>
  <si>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</si>
  <si>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</si>
  <si>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</si>
  <si>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</si>
  <si>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</si>
  <si>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</si>
  <si>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</si>
  <si>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</si>
  <si>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</si>
  <si>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</si>
  <si>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</si>
  <si>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</si>
  <si>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</si>
  <si>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</si>
  <si>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</si>
  <si>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</si>
  <si>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</si>
  <si>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</si>
  <si>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</si>
  <si>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</si>
  <si>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</si>
  <si>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</si>
  <si>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</si>
  <si>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</si>
  <si>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</si>
  <si>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</si>
  <si>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</si>
  <si>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</si>
  <si>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</si>
  <si>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</si>
  <si>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</si>
  <si>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</si>
  <si>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</si>
  <si>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</si>
  <si>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</si>
  <si>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</si>
  <si>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</si>
  <si>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</si>
  <si>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</si>
  <si>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</si>
  <si>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</si>
  <si>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</si>
  <si>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</si>
  <si>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</si>
  <si>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</si>
  <si>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</si>
  <si>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</si>
  <si>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</si>
  <si>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</si>
  <si>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</si>
  <si>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</si>
  <si>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</si>
  <si>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</si>
  <si>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</si>
  <si>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</si>
  <si>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</si>
  <si>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</si>
  <si>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</si>
  <si>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</si>
  <si>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</si>
  <si>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</si>
  <si>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</si>
  <si>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</si>
  <si>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</si>
  <si>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</si>
  <si>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</si>
  <si>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</si>
  <si>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</si>
  <si>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</si>
  <si>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</si>
  <si>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</si>
  <si>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</si>
  <si>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</si>
  <si>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</si>
  <si>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</si>
  <si>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</si>
  <si>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</si>
  <si>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</si>
  <si>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</si>
  <si>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</si>
  <si>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</si>
  <si>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</si>
  <si>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</si>
  <si>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</si>
  <si>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</si>
  <si>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</si>
  <si>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</si>
  <si>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</si>
  <si>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</si>
  <si>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</si>
  <si>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</si>
  <si>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</si>
  <si>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</si>
  <si>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</si>
  <si>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</si>
  <si>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</si>
  <si>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</si>
  <si>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</si>
  <si>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</si>
  <si>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</si>
  <si>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</si>
  <si>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</si>
  <si>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</si>
  <si>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</si>
  <si>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</si>
  <si>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</si>
  <si>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</si>
  <si>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</si>
  <si>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</si>
  <si>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</si>
  <si>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</si>
  <si>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</si>
  <si>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</si>
  <si>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</si>
  <si>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</si>
  <si>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</si>
  <si>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</si>
  <si>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</si>
  <si>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</si>
  <si>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</si>
  <si>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</si>
  <si>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</si>
  <si>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</si>
  <si>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</si>
  <si>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</si>
  <si>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</si>
  <si>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</si>
  <si>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</si>
  <si>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</si>
  <si>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</si>
  <si>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</si>
  <si>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</si>
  <si>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</si>
  <si>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</si>
  <si>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</si>
  <si>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</si>
  <si>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</si>
  <si>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</si>
  <si>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</si>
  <si>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</si>
  <si>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</si>
  <si>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</si>
  <si>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</si>
  <si>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</si>
  <si>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</si>
  <si>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</si>
  <si>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</si>
  <si>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</si>
  <si>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</si>
  <si>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</si>
  <si>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</si>
  <si>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</si>
  <si>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</si>
  <si>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</si>
  <si>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</si>
  <si>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</si>
  <si>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</si>
  <si>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</si>
  <si>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</si>
  <si>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</si>
  <si>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</si>
  <si>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</si>
  <si>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</si>
  <si>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</si>
  <si>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</si>
  <si>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</si>
  <si>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</si>
  <si>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</si>
  <si>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</si>
  <si>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</si>
  <si>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</si>
  <si>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</si>
  <si>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</si>
  <si>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</si>
  <si>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</si>
  <si>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</si>
  <si>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</si>
  <si>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</si>
  <si>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</si>
  <si>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</si>
  <si>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</si>
  <si>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</si>
  <si>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</si>
  <si>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</si>
  <si>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</si>
  <si>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</si>
  <si>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</si>
  <si>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</si>
  <si>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</si>
  <si>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</si>
  <si>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</si>
  <si>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</si>
  <si>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</si>
  <si>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</si>
  <si>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</si>
  <si>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</si>
  <si>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</si>
  <si>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</si>
  <si>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</si>
  <si>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</si>
  <si>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</si>
  <si>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</si>
  <si>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</si>
  <si>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</si>
  <si>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</si>
  <si>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</si>
  <si>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</si>
  <si>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</si>
  <si>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</si>
  <si>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</si>
  <si>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</si>
  <si>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</si>
  <si>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</si>
  <si>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</si>
  <si>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</si>
  <si>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</si>
  <si>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</si>
  <si>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</si>
  <si>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</si>
  <si>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</si>
  <si>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</si>
  <si>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</si>
  <si>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</si>
  <si>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</si>
  <si>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</si>
  <si>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</si>
  <si>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</si>
  <si>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</si>
  <si>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</si>
  <si>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</si>
  <si>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</si>
  <si>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</si>
  <si>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</si>
  <si>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</si>
  <si>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</si>
  <si>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</si>
  <si>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</si>
  <si>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</si>
  <si>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</si>
  <si>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</si>
  <si>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</si>
  <si>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</si>
  <si>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</si>
  <si>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</si>
  <si>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</si>
  <si>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</si>
  <si>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</si>
  <si>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</si>
  <si>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</si>
  <si>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</si>
  <si>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</si>
  <si>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</si>
  <si>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</si>
  <si>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</si>
  <si>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</si>
  <si>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</si>
  <si>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</si>
  <si>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</si>
  <si>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</si>
  <si>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</si>
  <si>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</si>
  <si>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</si>
  <si>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</si>
  <si>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</si>
  <si>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</si>
  <si>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</si>
  <si>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</si>
  <si>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</si>
  <si>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</si>
  <si>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</si>
  <si>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</si>
  <si>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</si>
  <si>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</si>
  <si>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</si>
  <si>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</si>
  <si>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</si>
  <si>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</si>
  <si>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</si>
  <si>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</si>
  <si>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</si>
  <si>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</si>
  <si>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</si>
  <si>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</si>
  <si>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</si>
  <si>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</si>
  <si>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</si>
  <si>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</si>
  <si>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</si>
  <si>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</si>
  <si>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</si>
  <si>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</si>
  <si>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</si>
  <si>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</si>
  <si>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</si>
  <si>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</si>
  <si>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</si>
  <si>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</si>
  <si>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</si>
  <si>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</si>
  <si>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</si>
  <si>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</si>
  <si>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</si>
  <si>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</si>
  <si>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</si>
  <si>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</si>
  <si>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</si>
  <si>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</si>
  <si>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</si>
  <si>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</si>
  <si>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</si>
  <si>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</si>
  <si>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</si>
  <si>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</si>
  <si>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</si>
  <si>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</si>
  <si>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</si>
  <si>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</si>
  <si>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</si>
  <si>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</si>
  <si>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</si>
  <si>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</si>
  <si>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</si>
  <si>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</si>
  <si>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</si>
  <si>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</si>
  <si>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</si>
  <si>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</si>
  <si>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</si>
  <si>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</si>
  <si>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</si>
  <si>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</si>
  <si>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</si>
  <si>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</si>
  <si>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</si>
  <si>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</si>
  <si>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</si>
  <si>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</si>
  <si>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</si>
  <si>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</si>
  <si>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</si>
  <si>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</si>
  <si>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</si>
  <si>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</si>
  <si>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</si>
  <si>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</si>
  <si>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</si>
  <si>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</si>
  <si>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</si>
  <si>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</si>
  <si>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</si>
  <si>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</si>
  <si>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</si>
  <si>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</si>
  <si>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</si>
  <si>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</si>
  <si>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</si>
  <si>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</si>
  <si>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</si>
  <si>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</si>
  <si>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</si>
  <si>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</si>
  <si>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</si>
  <si>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</si>
  <si>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</si>
  <si>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</si>
  <si>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</si>
  <si>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</si>
  <si>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</si>
  <si>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</si>
  <si>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</si>
  <si>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</si>
  <si>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</si>
  <si>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</si>
  <si>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</si>
  <si>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</si>
  <si>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</si>
  <si>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</si>
  <si>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</si>
  <si>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</si>
  <si>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</si>
  <si>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</si>
  <si>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</si>
  <si>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</si>
  <si>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</si>
  <si>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</si>
  <si>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</si>
  <si>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</si>
  <si>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</si>
  <si>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</si>
  <si>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</si>
  <si>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</si>
  <si>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</si>
  <si>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</si>
  <si>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</si>
  <si>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</si>
  <si>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</si>
  <si>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</si>
  <si>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</si>
  <si>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</si>
  <si>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</si>
  <si>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</si>
  <si>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</si>
  <si>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</si>
  <si>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</si>
  <si>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</si>
  <si>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</si>
  <si>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</si>
  <si>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</si>
  <si>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</si>
  <si>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</si>
  <si>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</si>
  <si>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</si>
  <si>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</si>
  <si>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</si>
  <si>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</si>
  <si>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</si>
  <si>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</si>
  <si>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</si>
  <si>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</si>
  <si>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</si>
  <si>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</si>
  <si>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</si>
  <si>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</si>
  <si>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</si>
  <si>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</si>
  <si>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</si>
  <si>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</si>
  <si>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</si>
  <si>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</si>
  <si>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</si>
  <si>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</si>
  <si>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</si>
  <si>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</si>
  <si>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</si>
  <si>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</si>
  <si>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</si>
  <si>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</si>
  <si>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</si>
  <si>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</si>
  <si>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</si>
  <si>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</si>
  <si>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</si>
  <si>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</si>
  <si>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</si>
  <si>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</si>
  <si>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</si>
  <si>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</si>
  <si>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</si>
  <si>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</si>
  <si>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</si>
  <si>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</si>
  <si>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</si>
  <si>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</si>
  <si>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</si>
  <si>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</si>
  <si>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</si>
  <si>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</si>
  <si>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</si>
  <si>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</si>
  <si>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</si>
  <si>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</si>
  <si>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</si>
  <si>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</si>
  <si>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</si>
  <si>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</si>
  <si>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</si>
  <si>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</si>
  <si>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</si>
  <si>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</si>
  <si>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</si>
  <si>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</si>
  <si>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</si>
  <si>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</si>
  <si>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</si>
  <si>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</si>
  <si>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</si>
  <si>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</si>
  <si>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</si>
  <si>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</si>
  <si>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</si>
  <si>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</si>
  <si>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</si>
  <si>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</si>
  <si>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</si>
  <si>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</si>
  <si>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</si>
  <si>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</si>
  <si>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</si>
  <si>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</si>
  <si>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</si>
  <si>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</si>
  <si>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</si>
  <si>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</si>
  <si>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</si>
  <si>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</si>
  <si>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</si>
  <si>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</si>
  <si>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</si>
  <si>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</si>
  <si>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</si>
  <si>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</si>
  <si>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</si>
  <si>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</si>
  <si>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</si>
  <si>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</si>
  <si>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</si>
  <si>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</si>
  <si>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</si>
  <si>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</si>
  <si>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</si>
  <si>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</si>
  <si>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</si>
  <si>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</si>
  <si>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</si>
  <si>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</si>
  <si>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</si>
  <si>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</si>
  <si>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</si>
  <si>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</si>
  <si>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</si>
  <si>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</si>
  <si>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</si>
  <si>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</si>
  <si>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</si>
  <si>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</si>
  <si>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</si>
  <si>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</si>
  <si>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</si>
  <si>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</si>
  <si>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</si>
  <si>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</si>
  <si>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</si>
  <si>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</si>
  <si>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</si>
  <si>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</si>
  <si>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</si>
  <si>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</si>
  <si>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</si>
  <si>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</si>
  <si>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</si>
  <si>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</si>
  <si>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</si>
  <si>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</si>
  <si>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</si>
  <si>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</si>
  <si>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</si>
  <si>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</si>
  <si>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</si>
  <si>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</si>
  <si>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</si>
  <si>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</si>
  <si>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</si>
  <si>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</si>
  <si>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</si>
  <si>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</si>
  <si>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</si>
  <si>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</si>
  <si>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</si>
  <si>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</si>
  <si>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</si>
  <si>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</si>
  <si>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</si>
  <si>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</si>
  <si>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</si>
  <si>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</si>
  <si>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</si>
  <si>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</si>
  <si>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</si>
  <si>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</si>
  <si>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</si>
  <si>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</si>
  <si>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</si>
  <si>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</si>
  <si>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</si>
  <si>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</si>
  <si>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</si>
  <si>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</si>
  <si>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</si>
  <si>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</si>
  <si>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</si>
  <si>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</si>
  <si>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</si>
  <si>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</si>
  <si>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</si>
  <si>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</si>
  <si>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</si>
  <si>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</si>
  <si>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</si>
  <si>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</si>
  <si>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</si>
  <si>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</si>
  <si>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</si>
  <si>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</si>
  <si>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</si>
  <si>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</si>
  <si>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</si>
  <si>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</si>
  <si>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</si>
  <si>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</si>
  <si>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</si>
  <si>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</si>
  <si>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</si>
  <si>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</si>
  <si>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</si>
  <si>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</si>
  <si>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</si>
  <si>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</si>
  <si>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</si>
  <si>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</si>
  <si>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</si>
  <si>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</si>
  <si>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</si>
  <si>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</si>
  <si>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</si>
  <si>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</si>
  <si>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</si>
  <si>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</si>
  <si>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</si>
  <si>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</si>
  <si>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</si>
  <si>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</si>
  <si>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</si>
  <si>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</si>
  <si>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</si>
  <si>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</si>
  <si>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</si>
  <si>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</si>
  <si>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</si>
  <si>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</si>
  <si>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</si>
  <si>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</si>
  <si>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</si>
  <si>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</si>
  <si>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</si>
  <si>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</si>
  <si>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</si>
  <si>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</si>
  <si>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</si>
  <si>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</si>
  <si>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</si>
  <si>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</si>
  <si>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</si>
  <si>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</si>
  <si>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</si>
  <si>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</si>
  <si>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</si>
  <si>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</si>
  <si>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</si>
  <si>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</si>
  <si>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</si>
  <si>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</si>
  <si>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</si>
  <si>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</si>
  <si>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</si>
  <si>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</si>
  <si>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</si>
  <si>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</si>
  <si>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</si>
  <si>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</si>
  <si>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</si>
  <si>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</si>
  <si>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</si>
  <si>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</si>
  <si>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</si>
  <si>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</si>
  <si>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</si>
  <si>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</si>
  <si>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</si>
  <si>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</si>
  <si>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</si>
  <si>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</si>
  <si>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</si>
  <si>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</si>
  <si>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</si>
  <si>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</si>
  <si>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</si>
  <si>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</si>
  <si>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</si>
  <si>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</si>
  <si>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</si>
  <si>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</si>
  <si>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</si>
  <si>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</si>
  <si>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</si>
  <si>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</si>
  <si>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</si>
  <si>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</si>
  <si>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</si>
  <si>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</si>
  <si>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</si>
  <si>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</si>
  <si>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</si>
  <si>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</si>
  <si>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</si>
  <si>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</si>
  <si>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</si>
  <si>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</si>
  <si>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</si>
  <si>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</si>
  <si>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</si>
  <si>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</si>
  <si>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</si>
  <si>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</si>
  <si>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</si>
  <si>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</si>
  <si>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</si>
  <si>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</si>
  <si>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</si>
  <si>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</si>
  <si>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</si>
  <si>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</si>
  <si>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</si>
  <si>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</si>
  <si>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</si>
  <si>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</si>
  <si>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</si>
  <si>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</si>
  <si>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</si>
  <si>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</si>
  <si>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</si>
  <si>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</si>
  <si>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</si>
  <si>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</si>
  <si>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</si>
  <si>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</si>
  <si>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</si>
  <si>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</si>
  <si>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</si>
  <si>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</si>
  <si>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</si>
  <si>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</si>
  <si>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</si>
  <si>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</si>
  <si>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</si>
  <si>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</si>
  <si>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</si>
  <si>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</si>
  <si>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</si>
  <si>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</si>
  <si>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</si>
  <si>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</si>
  <si>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</si>
  <si>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</si>
  <si>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</si>
  <si>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</si>
  <si>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</si>
  <si>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</si>
  <si>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</si>
  <si>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</si>
  <si>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</si>
  <si>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</si>
  <si>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</si>
  <si>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</si>
  <si>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</si>
  <si>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</si>
  <si>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</si>
  <si>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</si>
  <si>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</si>
  <si>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</si>
  <si>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</si>
  <si>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</si>
  <si>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</si>
  <si>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</si>
  <si>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</si>
  <si>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</si>
  <si>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</si>
  <si>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</si>
  <si>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</si>
  <si>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</si>
  <si>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</si>
  <si>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</si>
  <si>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</si>
  <si>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</si>
  <si>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</si>
  <si>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</si>
  <si>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</si>
  <si>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</si>
  <si>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</si>
  <si>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</si>
  <si>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</si>
  <si>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</si>
  <si>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</si>
  <si>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</si>
  <si>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</si>
  <si>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</si>
  <si>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</si>
  <si>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</si>
  <si>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</si>
  <si>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</si>
  <si>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</si>
  <si>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</si>
  <si>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</si>
  <si>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</si>
  <si>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</si>
  <si>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</si>
  <si>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</si>
  <si>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</si>
  <si>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</si>
  <si>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</si>
  <si>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</si>
  <si>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</si>
  <si>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</si>
  <si>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</si>
  <si>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</si>
  <si>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</si>
  <si>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</si>
  <si>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</si>
  <si>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</si>
  <si>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</si>
  <si>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</si>
  <si>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</si>
  <si>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</si>
  <si>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</si>
  <si>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</si>
  <si>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</si>
  <si>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</si>
  <si>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</si>
  <si>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</si>
  <si>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</si>
  <si>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</si>
  <si>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</si>
  <si>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</si>
  <si>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</si>
  <si>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</si>
  <si>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</si>
  <si>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</si>
  <si>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</si>
  <si>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</si>
  <si>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</si>
  <si>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</si>
  <si>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</si>
  <si>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</si>
  <si>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</si>
  <si>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</si>
  <si>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</si>
  <si>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</si>
  <si>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</si>
  <si>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</si>
  <si>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</si>
  <si>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</si>
  <si>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</si>
  <si>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</si>
  <si>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</si>
  <si>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</si>
  <si>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</si>
  <si>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</si>
  <si>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</si>
  <si>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</si>
  <si>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</si>
  <si>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</si>
  <si>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</si>
  <si>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</si>
  <si>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</si>
  <si>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</si>
  <si>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</si>
  <si>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</si>
  <si>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</si>
  <si>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</si>
  <si>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</si>
  <si>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</si>
  <si>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</si>
  <si>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</si>
  <si>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</si>
  <si>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</si>
  <si>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</si>
  <si>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</si>
  <si>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</si>
  <si>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</si>
  <si>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</si>
  <si>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</si>
  <si>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</si>
  <si>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</si>
  <si>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</si>
  <si>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</si>
  <si>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</si>
  <si>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</si>
  <si>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</si>
  <si>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</si>
  <si>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</si>
  <si>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</si>
  <si>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</si>
  <si>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</si>
  <si>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</si>
  <si>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</si>
  <si>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</si>
  <si>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</si>
  <si>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</si>
  <si>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</si>
  <si>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</si>
  <si>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</si>
  <si>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</si>
  <si>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</si>
  <si>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</si>
  <si>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</si>
  <si>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</si>
  <si>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</si>
  <si>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</si>
  <si>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</si>
  <si>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</si>
  <si>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</si>
  <si>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</si>
  <si>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</si>
  <si>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</si>
  <si>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</si>
  <si>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</si>
  <si>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</si>
  <si>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</si>
  <si>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</si>
  <si>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</si>
  <si>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</si>
  <si>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</si>
  <si>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</si>
  <si>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</si>
  <si>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</si>
  <si>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</si>
  <si>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</si>
  <si>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</si>
  <si>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</si>
  <si>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</si>
  <si>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</si>
  <si>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</si>
  <si>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</si>
  <si>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</si>
  <si>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</si>
  <si>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</si>
  <si>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</si>
  <si>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</si>
  <si>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</si>
  <si>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</si>
  <si>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</si>
  <si>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</si>
  <si>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</si>
  <si>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</si>
  <si>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</si>
  <si>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</si>
  <si>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</si>
  <si>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</si>
  <si>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</si>
  <si>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</si>
  <si>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</si>
  <si>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</si>
  <si>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</si>
  <si>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</si>
  <si>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</si>
  <si>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</si>
  <si>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</si>
  <si>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</si>
  <si>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</si>
  <si>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</si>
  <si>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</si>
  <si>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</si>
  <si>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</si>
  <si>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</si>
  <si>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</si>
  <si>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</si>
  <si>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</si>
  <si>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</si>
  <si>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</si>
  <si>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</si>
  <si>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</si>
  <si>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</si>
  <si>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</si>
  <si>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</si>
  <si>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</si>
  <si>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</si>
  <si>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</si>
  <si>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</si>
  <si>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</si>
  <si>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</si>
  <si>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</si>
  <si>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</si>
  <si>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</si>
  <si>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</si>
  <si>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</si>
  <si>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</si>
  <si>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</si>
  <si>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</si>
  <si>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</si>
  <si>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</si>
  <si>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</si>
  <si>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</si>
  <si>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</si>
  <si>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</si>
  <si>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</si>
  <si>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</si>
  <si>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</si>
  <si>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</si>
  <si>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</si>
  <si>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</si>
  <si>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</si>
  <si>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</si>
  <si>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</si>
  <si>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</si>
  <si>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</si>
  <si>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</si>
  <si>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</si>
  <si>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</si>
  <si>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</si>
  <si>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</si>
  <si>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</si>
  <si>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</si>
  <si>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</si>
  <si>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</si>
  <si>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</si>
  <si>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</si>
  <si>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</si>
  <si>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</si>
  <si>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</si>
  <si>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</si>
  <si>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</si>
  <si>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</si>
  <si>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</si>
  <si>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</si>
  <si>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</si>
  <si>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</si>
  <si>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</si>
  <si>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</si>
  <si>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</si>
  <si>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</si>
  <si>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</si>
  <si>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</si>
  <si>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</si>
  <si>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</si>
  <si>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</si>
  <si>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</si>
  <si>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</si>
  <si>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</si>
  <si>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</si>
  <si>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</si>
  <si>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</si>
  <si>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</si>
  <si>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</si>
  <si>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</si>
  <si>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</si>
  <si>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</si>
  <si>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</si>
  <si>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</si>
  <si>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</si>
  <si>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</si>
  <si>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</si>
  <si>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</si>
  <si>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</si>
  <si>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</si>
  <si>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</si>
  <si>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</si>
  <si>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</si>
  <si>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</si>
  <si>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</si>
  <si>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</si>
  <si>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</si>
  <si>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</si>
  <si>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</si>
  <si>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</si>
  <si>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</si>
  <si>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</si>
  <si>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</si>
  <si>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</si>
  <si>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</si>
  <si>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</si>
  <si>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</si>
  <si>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</si>
  <si>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</si>
  <si>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</si>
  <si>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</si>
  <si>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</si>
  <si>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</si>
  <si>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</si>
  <si>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</si>
  <si>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</si>
  <si>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</si>
  <si>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</si>
  <si>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</si>
  <si>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</si>
  <si>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</si>
  <si>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</si>
  <si>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</si>
  <si>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</si>
  <si>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</si>
  <si>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</si>
  <si>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</si>
  <si>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</si>
  <si>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</si>
  <si>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</si>
  <si>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</si>
  <si>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</si>
  <si>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</si>
  <si>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</si>
  <si>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</si>
  <si>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</si>
  <si>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</si>
  <si>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</si>
  <si>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</si>
  <si>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</si>
  <si>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</si>
  <si>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</si>
  <si>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</si>
  <si>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</si>
  <si>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</si>
  <si>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</si>
  <si>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</si>
  <si>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</si>
  <si>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</si>
  <si>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</si>
  <si>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</si>
  <si>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</si>
  <si>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</si>
  <si>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</si>
  <si>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</si>
  <si>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</si>
  <si>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</si>
  <si>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</si>
  <si>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</si>
  <si>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</si>
  <si>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</si>
  <si>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</si>
  <si>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</si>
  <si>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</si>
  <si>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</si>
  <si>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</si>
  <si>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</si>
  <si>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</si>
  <si>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</si>
  <si>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</si>
  <si>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</si>
  <si>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</si>
  <si>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</si>
  <si>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</si>
  <si>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</si>
  <si>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</si>
  <si>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</si>
  <si>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</si>
  <si>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</si>
  <si>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</si>
  <si>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</si>
  <si>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</si>
  <si>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</si>
  <si>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</si>
  <si>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</si>
  <si>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</si>
  <si>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</si>
  <si>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</si>
  <si>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</si>
  <si>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</si>
  <si>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</si>
  <si>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</si>
  <si>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</si>
  <si>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</si>
  <si>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</si>
  <si>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</si>
  <si>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</si>
  <si>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</si>
  <si>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</si>
  <si>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</si>
  <si>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</si>
  <si>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</si>
  <si>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</si>
  <si>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</si>
  <si>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</si>
  <si>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</si>
  <si>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</si>
  <si>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</si>
  <si>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</si>
  <si>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</si>
  <si>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</si>
  <si>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</si>
  <si>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</si>
  <si>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</si>
  <si>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</si>
  <si>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</si>
  <si>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</si>
  <si>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</si>
  <si>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</si>
  <si>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</si>
  <si>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</si>
  <si>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</si>
  <si>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</si>
  <si>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</si>
  <si>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</si>
  <si>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</si>
  <si>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</si>
  <si>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</si>
  <si>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</si>
  <si>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</si>
  <si>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</si>
  <si>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</si>
  <si>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</si>
  <si>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</si>
  <si>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</si>
  <si>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</si>
  <si>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</si>
  <si>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</si>
  <si>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</si>
  <si>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</si>
  <si>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</si>
  <si>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</si>
  <si>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</si>
  <si>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</si>
  <si>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</si>
  <si>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</si>
  <si>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</si>
  <si>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</si>
  <si>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</si>
  <si>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</si>
  <si>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</si>
  <si>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</si>
  <si>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</si>
  <si>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</si>
  <si>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</si>
  <si>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</si>
  <si>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</si>
  <si>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</si>
  <si>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</si>
  <si>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</si>
  <si>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</si>
  <si>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</si>
  <si>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</si>
  <si>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</si>
  <si>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</si>
  <si>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</si>
  <si>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</si>
  <si>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</si>
  <si>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</si>
  <si>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</si>
  <si>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</si>
  <si>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</si>
  <si>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</si>
  <si>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</si>
  <si>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</si>
  <si>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</si>
  <si>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</si>
  <si>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</si>
  <si>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</si>
  <si>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</si>
  <si>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</si>
  <si>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</si>
  <si>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</si>
  <si>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</si>
  <si>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</si>
  <si>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</si>
  <si>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</si>
  <si>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</si>
  <si>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</si>
  <si>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</si>
  <si>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</si>
  <si>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</si>
  <si>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</si>
  <si>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</si>
  <si>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</si>
  <si>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</si>
  <si>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</si>
  <si>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</si>
  <si>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</si>
  <si>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</si>
  <si>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</si>
  <si>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</si>
  <si>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</si>
  <si>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</si>
  <si>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</si>
  <si>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</si>
  <si>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</si>
  <si>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</si>
  <si>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</si>
  <si>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</si>
  <si>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</si>
  <si>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</si>
  <si>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</si>
  <si>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</si>
  <si>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</si>
  <si>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</si>
  <si>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</si>
  <si>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</si>
  <si>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</si>
  <si>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</si>
  <si>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</si>
  <si>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</si>
  <si>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</si>
  <si>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</si>
  <si>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</si>
  <si>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</si>
  <si>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</si>
  <si>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</si>
  <si>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</si>
  <si>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</si>
  <si>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</si>
  <si>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</si>
  <si>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</si>
  <si>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</si>
  <si>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</si>
  <si>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</si>
  <si>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</si>
  <si>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</si>
  <si>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</si>
  <si>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</si>
  <si>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</si>
  <si>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</si>
  <si>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</si>
  <si>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</si>
  <si>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</si>
  <si>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</si>
  <si>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</si>
  <si>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</si>
  <si>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</si>
  <si>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</si>
  <si>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</si>
  <si>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</si>
  <si>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</si>
  <si>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</si>
  <si>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</si>
  <si>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</si>
  <si>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</si>
  <si>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</si>
  <si>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</si>
  <si>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</si>
  <si>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</si>
  <si>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</si>
  <si>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</si>
  <si>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</si>
  <si>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</si>
  <si>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</si>
  <si>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</si>
  <si>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</si>
  <si>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</si>
  <si>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</si>
  <si>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</si>
  <si>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</si>
  <si>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</si>
  <si>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</si>
  <si>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</si>
  <si>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</si>
  <si>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</si>
  <si>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</si>
  <si>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</si>
  <si>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</si>
  <si>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</si>
  <si>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</si>
  <si>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</si>
  <si>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</si>
  <si>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</si>
  <si>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</si>
  <si>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</si>
  <si>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</si>
  <si>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</si>
  <si>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</si>
  <si>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</si>
  <si>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</si>
  <si>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</si>
  <si>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</si>
  <si>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</si>
  <si>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</si>
  <si>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</si>
  <si>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</si>
  <si>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</si>
  <si>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</si>
  <si>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</si>
  <si>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</si>
  <si>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</si>
  <si>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</si>
  <si>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</si>
  <si>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</si>
  <si>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</si>
  <si>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</si>
  <si>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</si>
  <si>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</si>
  <si>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</si>
  <si>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</si>
  <si>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</si>
  <si>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</si>
  <si>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</si>
  <si>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</si>
  <si>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</si>
  <si>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</si>
  <si>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</si>
  <si>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</si>
  <si>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</si>
  <si>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</si>
  <si>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</si>
  <si>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</si>
  <si>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</si>
  <si>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</si>
  <si>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</si>
  <si>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</si>
  <si>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</si>
  <si>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</si>
  <si>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</si>
  <si>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</si>
  <si>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</si>
  <si>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</si>
  <si>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</si>
  <si>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</si>
  <si>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</si>
  <si>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</si>
  <si>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</si>
  <si>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</si>
  <si>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</si>
  <si>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</si>
  <si>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</si>
  <si>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</si>
  <si>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</si>
  <si>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</si>
  <si>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</si>
  <si>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</si>
  <si>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</si>
  <si>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</si>
  <si>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</si>
  <si>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</si>
  <si>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</si>
  <si>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</si>
  <si>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</si>
  <si>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</si>
  <si>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</si>
  <si>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</si>
  <si>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</si>
  <si>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</si>
  <si>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</si>
  <si>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</si>
  <si>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</si>
  <si>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</si>
  <si>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</si>
  <si>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</si>
  <si>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</si>
  <si>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</si>
  <si>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</si>
  <si>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</si>
  <si>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</si>
  <si>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</si>
  <si>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</si>
  <si>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</si>
  <si>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</si>
  <si>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</si>
  <si>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</si>
  <si>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</si>
  <si>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</si>
  <si>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</si>
  <si>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</si>
  <si>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</si>
  <si>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</si>
  <si>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</si>
  <si>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</si>
  <si>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</si>
  <si>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</si>
  <si>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</si>
  <si>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</si>
  <si>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</si>
  <si>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</si>
  <si>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</si>
  <si>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</si>
  <si>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</si>
  <si>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</si>
  <si>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</si>
  <si>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</si>
  <si>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</si>
  <si>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</si>
  <si>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</si>
  <si>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</si>
  <si>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</si>
  <si>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</si>
  <si>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</si>
  <si>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</si>
  <si>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</si>
  <si>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</si>
  <si>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</si>
  <si>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</si>
  <si>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</si>
  <si>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</si>
  <si>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</si>
  <si>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</si>
  <si>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</si>
  <si>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</si>
  <si>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</si>
  <si>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</si>
  <si>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</si>
  <si>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</si>
  <si>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</si>
  <si>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</si>
  <si>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</si>
  <si>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</si>
  <si>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</si>
  <si>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</si>
  <si>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</si>
  <si>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</si>
  <si>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</si>
  <si>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</si>
  <si>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</si>
  <si>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</si>
  <si>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</si>
  <si>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</si>
  <si>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</si>
  <si>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</si>
  <si>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</si>
  <si>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</si>
  <si>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</si>
  <si>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</si>
  <si>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</si>
  <si>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</si>
  <si>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</si>
  <si>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</si>
  <si>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</si>
  <si>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</si>
  <si>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</si>
  <si>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</si>
  <si>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</si>
  <si>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</si>
  <si>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</si>
  <si>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</si>
  <si>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</si>
  <si>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</si>
  <si>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</si>
  <si>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</si>
  <si>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</si>
  <si>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</si>
  <si>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</si>
  <si>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</si>
  <si>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</si>
  <si>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</si>
  <si>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</si>
  <si>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</si>
  <si>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</si>
  <si>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</si>
  <si>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</si>
  <si>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</si>
  <si>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</si>
  <si>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</si>
  <si>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</si>
  <si>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</si>
  <si>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</si>
  <si>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</si>
  <si>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</si>
  <si>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</si>
  <si>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</si>
  <si>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</si>
  <si>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</si>
  <si>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</si>
  <si>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</si>
  <si>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</si>
  <si>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</si>
  <si>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</si>
  <si>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</si>
  <si>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</si>
  <si>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</si>
  <si>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</si>
  <si>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</si>
  <si>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</si>
  <si>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</si>
  <si>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</si>
  <si>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</si>
  <si>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</si>
  <si>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</si>
  <si>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</si>
  <si>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</si>
  <si>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</si>
  <si>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</si>
  <si>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</si>
  <si>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</si>
  <si>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</si>
  <si>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</si>
  <si>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</si>
  <si>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</si>
  <si>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</si>
  <si>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</si>
  <si>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</si>
  <si>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</si>
  <si>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</si>
  <si>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</si>
  <si>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</si>
  <si>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</si>
  <si>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</si>
  <si>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</si>
  <si>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</si>
  <si>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</si>
  <si>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</si>
  <si>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</si>
  <si>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</si>
  <si>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</si>
  <si>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</si>
  <si>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</si>
  <si>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</si>
  <si>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</si>
  <si>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</si>
  <si>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</si>
  <si>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</si>
  <si>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</si>
  <si>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</si>
  <si>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</si>
  <si>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</si>
  <si>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</si>
  <si>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</si>
  <si>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</si>
  <si>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</si>
  <si>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</si>
  <si>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</si>
  <si>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</si>
  <si>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</si>
  <si>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</si>
  <si>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</si>
  <si>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</si>
  <si>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</si>
  <si>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</si>
  <si>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</si>
  <si>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</si>
  <si>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</si>
  <si>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</si>
  <si>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</si>
  <si>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</si>
  <si>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</si>
  <si>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</si>
  <si>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</si>
  <si>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</si>
  <si>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</si>
  <si>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</si>
  <si>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</si>
  <si>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</si>
  <si>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</si>
  <si>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</si>
  <si>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</si>
  <si>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</si>
  <si>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</si>
  <si>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</si>
  <si>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</si>
  <si>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</si>
  <si>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</si>
  <si>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</si>
  <si>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</si>
  <si>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</si>
  <si>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</si>
  <si>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</si>
  <si>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</si>
  <si>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</si>
  <si>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</si>
  <si>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</si>
  <si>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</si>
  <si>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</si>
  <si>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</si>
  <si>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</si>
  <si>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</si>
  <si>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</si>
  <si>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</si>
  <si>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</si>
  <si>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</si>
  <si>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</si>
  <si>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</si>
  <si>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</si>
  <si>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</si>
  <si>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</si>
  <si>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</si>
  <si>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</si>
  <si>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</si>
  <si>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</si>
  <si>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</si>
  <si>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</si>
  <si>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</si>
  <si>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</si>
  <si>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</si>
  <si>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</si>
  <si>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</si>
  <si>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</si>
  <si>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</si>
  <si>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</si>
  <si>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</si>
  <si>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</si>
  <si>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</si>
  <si>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</si>
  <si>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</si>
  <si>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</si>
  <si>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</si>
  <si>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</si>
  <si>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</si>
  <si>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</si>
  <si>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</si>
  <si>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</si>
  <si>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</si>
  <si>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</si>
  <si>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</si>
  <si>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</si>
  <si>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</si>
  <si>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</si>
  <si>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</si>
  <si>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</si>
  <si>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</si>
  <si>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</si>
  <si>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</si>
  <si>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</si>
  <si>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</si>
  <si>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</si>
  <si>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</si>
  <si>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</si>
  <si>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</si>
  <si>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</si>
  <si>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</si>
  <si>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</si>
  <si>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</si>
  <si>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</si>
  <si>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</si>
  <si>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</si>
  <si>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</si>
  <si>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</si>
  <si>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</si>
  <si>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</si>
  <si>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</si>
  <si>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</si>
  <si>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</si>
  <si>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</si>
  <si>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</si>
  <si>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</si>
  <si>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</si>
  <si>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</si>
  <si>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</si>
  <si>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</si>
  <si>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</si>
  <si>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</si>
  <si>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</si>
  <si>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</si>
  <si>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</si>
  <si>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</si>
  <si>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</si>
  <si>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</si>
  <si>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</si>
  <si>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</si>
  <si>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</si>
  <si>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</si>
  <si>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</si>
  <si>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</si>
  <si>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</si>
  <si>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</si>
  <si>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</si>
  <si>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</si>
  <si>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</si>
  <si>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</si>
  <si>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</si>
  <si>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</si>
  <si>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</si>
  <si>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</si>
  <si>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</si>
  <si>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</si>
  <si>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</si>
  <si>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</si>
  <si>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</si>
  <si>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</si>
  <si>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</si>
  <si>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</si>
  <si>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</si>
  <si>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</si>
  <si>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</si>
  <si>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</si>
  <si>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</si>
  <si>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</si>
  <si>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</si>
  <si>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</si>
  <si>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</si>
  <si>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</si>
  <si>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</si>
  <si>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</si>
  <si>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</si>
  <si>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</si>
  <si>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</si>
  <si>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</si>
  <si>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</si>
  <si>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</si>
  <si>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</si>
  <si>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</si>
  <si>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</si>
  <si>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</si>
  <si>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</si>
  <si>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</si>
  <si>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</si>
  <si>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</si>
  <si>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</si>
  <si>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</si>
  <si>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</si>
  <si>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</si>
  <si>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</si>
  <si>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</si>
  <si>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</si>
  <si>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</si>
  <si>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</si>
  <si>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</si>
  <si>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</si>
  <si>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</si>
  <si>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</si>
  <si>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</si>
  <si>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</si>
  <si>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</si>
  <si>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</si>
  <si>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</si>
  <si>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</si>
  <si>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</si>
  <si>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</si>
  <si>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</si>
  <si>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</si>
  <si>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</si>
  <si>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</si>
  <si>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</si>
  <si>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</si>
  <si>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</si>
  <si>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</si>
  <si>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</si>
  <si>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</si>
  <si>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</si>
  <si>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</si>
  <si>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</si>
  <si>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</si>
  <si>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</si>
  <si>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</si>
  <si>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</si>
  <si>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</si>
  <si>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</si>
  <si>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</si>
  <si>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</si>
  <si>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</si>
  <si>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</si>
  <si>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</si>
  <si>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</si>
  <si>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</si>
  <si>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</si>
  <si>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</si>
  <si>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</si>
  <si>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</si>
  <si>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</si>
  <si>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</si>
  <si>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</si>
  <si>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</si>
  <si>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</si>
  <si>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</si>
  <si>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</si>
  <si>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</si>
  <si>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</si>
  <si>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</si>
  <si>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</si>
  <si>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</si>
  <si>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</si>
  <si>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</si>
  <si>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</si>
  <si>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</si>
  <si>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</si>
  <si>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</si>
  <si>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</si>
  <si>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</si>
  <si>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</si>
  <si>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</si>
  <si>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</si>
  <si>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</si>
  <si>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</si>
  <si>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</si>
  <si>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</si>
  <si>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</si>
  <si>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</si>
  <si>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</si>
  <si>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</si>
  <si>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</si>
  <si>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</si>
  <si>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</si>
  <si>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</si>
  <si>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</si>
  <si>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</si>
  <si>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</si>
  <si>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</si>
  <si>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</si>
  <si>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</si>
  <si>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</si>
  <si>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</si>
  <si>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</si>
  <si>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</si>
  <si>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</si>
  <si>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</si>
  <si>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</si>
  <si>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</si>
  <si>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</si>
  <si>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</si>
  <si>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</si>
  <si>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</si>
  <si>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</si>
  <si>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</si>
  <si>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</si>
  <si>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</si>
  <si>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</si>
  <si>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</si>
  <si>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</si>
  <si>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</si>
  <si>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</si>
  <si>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</si>
  <si>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</si>
  <si>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</si>
  <si>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</si>
  <si>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</si>
  <si>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</si>
  <si>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</si>
  <si>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</si>
  <si>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</si>
  <si>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</si>
  <si>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</si>
  <si>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</si>
  <si>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</si>
  <si>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</si>
  <si>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</si>
  <si>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</si>
  <si>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</si>
  <si>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</si>
  <si>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</si>
  <si>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</si>
  <si>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</si>
  <si>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</si>
  <si>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</si>
  <si>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</si>
  <si>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</si>
  <si>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</si>
  <si>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</si>
  <si>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</si>
  <si>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</si>
  <si>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</si>
  <si>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</si>
  <si>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</si>
  <si>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</si>
  <si>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</si>
  <si>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</si>
  <si>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</si>
  <si>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</si>
  <si>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</si>
  <si>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</si>
  <si>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</si>
  <si>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</si>
  <si>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</si>
  <si>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</si>
  <si>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</si>
  <si>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</si>
  <si>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</si>
  <si>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</si>
  <si>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</si>
  <si>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</si>
  <si>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</si>
  <si>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</si>
  <si>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</si>
  <si>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</si>
  <si>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</si>
  <si>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</si>
  <si>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</si>
  <si>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</si>
  <si>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</si>
  <si>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</si>
  <si>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</si>
  <si>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</si>
  <si>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</si>
  <si>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</si>
  <si>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</si>
  <si>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</si>
  <si>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</si>
  <si>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</si>
  <si>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</si>
  <si>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</si>
  <si>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</si>
  <si>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</si>
  <si>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</si>
  <si>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</si>
  <si>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</si>
  <si>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</si>
  <si>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</si>
  <si>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</si>
  <si>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</si>
  <si>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</si>
  <si>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</si>
  <si>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</si>
  <si>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</si>
  <si>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</si>
  <si>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</si>
  <si>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</si>
  <si>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</si>
  <si>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</si>
  <si>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</si>
  <si>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</si>
  <si>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</si>
  <si>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</si>
  <si>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</si>
  <si>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</si>
  <si>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</si>
  <si>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</si>
  <si>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</si>
  <si>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</si>
  <si>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</si>
  <si>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</si>
  <si>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</si>
  <si>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</si>
  <si>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</si>
  <si>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</si>
  <si>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</si>
  <si>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</si>
  <si>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</si>
  <si>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</si>
  <si>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</si>
  <si>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</si>
  <si>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</si>
  <si>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</si>
  <si>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</si>
  <si>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</si>
  <si>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</si>
  <si>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</si>
  <si>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</si>
  <si>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</si>
  <si>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</si>
  <si>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</si>
  <si>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</si>
  <si>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</si>
  <si>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</si>
  <si>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</si>
  <si>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</si>
  <si>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</si>
  <si>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</si>
  <si>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</si>
  <si>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</si>
  <si>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</si>
  <si>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</si>
  <si>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</si>
  <si>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</si>
  <si>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</si>
  <si>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</si>
  <si>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</si>
  <si>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</si>
  <si>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</si>
  <si>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</si>
  <si>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</si>
  <si>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</si>
  <si>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</si>
  <si>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</si>
  <si>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</si>
  <si>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</si>
  <si>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</si>
  <si>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</si>
  <si>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</si>
  <si>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</si>
  <si>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</si>
  <si>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</si>
  <si>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</si>
  <si>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</si>
  <si>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</si>
  <si>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</si>
  <si>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</si>
  <si>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</si>
  <si>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</si>
  <si>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</si>
  <si>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</si>
  <si>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</si>
  <si>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</si>
  <si>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</si>
  <si>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</si>
  <si>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</si>
  <si>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</si>
  <si>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</si>
  <si>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</si>
  <si>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</si>
  <si>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</si>
  <si>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</si>
  <si>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</si>
  <si>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</si>
  <si>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</si>
  <si>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</si>
  <si>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</si>
  <si>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</si>
  <si>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</si>
  <si>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</si>
  <si>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</si>
  <si>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</si>
  <si>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</si>
  <si>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</si>
  <si>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</si>
  <si>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</si>
  <si>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</si>
  <si>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</si>
  <si>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</si>
  <si>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</si>
  <si>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</si>
  <si>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</si>
  <si>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</si>
  <si>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</si>
  <si>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</si>
  <si>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</si>
  <si>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</si>
  <si>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</si>
  <si>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</si>
  <si>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</si>
  <si>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</si>
  <si>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</si>
  <si>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</si>
  <si>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</si>
  <si>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</si>
  <si>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</si>
  <si>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</si>
  <si>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</si>
  <si>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</si>
  <si>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</si>
  <si>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</si>
  <si>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</si>
  <si>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</si>
  <si>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</si>
  <si>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</si>
  <si>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</si>
  <si>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</si>
  <si>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</si>
  <si>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</si>
  <si>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</si>
  <si>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</si>
  <si>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</si>
  <si>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</si>
  <si>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</si>
  <si>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</si>
  <si>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</si>
  <si>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</si>
  <si>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</si>
  <si>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</si>
  <si>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</si>
  <si>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</si>
  <si>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</si>
  <si>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</si>
  <si>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</si>
  <si>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</si>
  <si>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</si>
  <si>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</si>
  <si>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</si>
  <si>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</si>
  <si>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</si>
  <si>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</si>
  <si>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</si>
  <si>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</si>
  <si>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</si>
  <si>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</si>
  <si>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</si>
  <si>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</si>
  <si>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</si>
  <si>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</si>
  <si>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</si>
  <si>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</si>
  <si>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</si>
  <si>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</si>
  <si>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</si>
  <si>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</si>
  <si>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</si>
  <si>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</si>
  <si>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</si>
  <si>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</si>
  <si>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</si>
  <si>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</si>
  <si>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</si>
  <si>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</si>
  <si>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</si>
  <si>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</si>
  <si>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</si>
  <si>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</si>
  <si>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</si>
  <si>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</si>
  <si>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</si>
  <si>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</si>
  <si>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</si>
  <si>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</si>
  <si>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</si>
  <si>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</si>
  <si>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</si>
  <si>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</si>
  <si>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</si>
  <si>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</si>
  <si>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</si>
  <si>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</si>
  <si>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</si>
  <si>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</si>
  <si>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</si>
  <si>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</si>
  <si>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</si>
  <si>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</si>
  <si>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</si>
  <si>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</si>
  <si>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</si>
  <si>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</si>
  <si>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</si>
  <si>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</si>
  <si>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</si>
  <si>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</si>
  <si>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</si>
  <si>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</si>
  <si>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</si>
  <si>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</si>
  <si>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</si>
  <si>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</si>
  <si>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</si>
  <si>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</si>
  <si>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</si>
  <si>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</si>
  <si>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</si>
  <si>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</si>
  <si>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</si>
  <si>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</si>
  <si>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</si>
  <si>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</si>
  <si>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</si>
  <si>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</si>
  <si>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</si>
  <si>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</si>
  <si>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</si>
  <si>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</si>
  <si>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</si>
  <si>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</si>
  <si>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</si>
  <si>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</si>
  <si>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</si>
  <si>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</si>
  <si>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</si>
  <si>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</si>
  <si>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</si>
  <si>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</si>
  <si>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</si>
  <si>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</si>
  <si>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</si>
  <si>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</si>
  <si>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</si>
  <si>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</si>
  <si>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</si>
  <si>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</si>
  <si>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</si>
  <si>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</si>
  <si>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</si>
  <si>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</si>
  <si>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</si>
  <si>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</si>
  <si>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</si>
  <si>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</si>
  <si>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</si>
  <si>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</si>
  <si>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</si>
  <si>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</si>
  <si>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</si>
  <si>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</si>
  <si>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</si>
  <si>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</si>
  <si>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</si>
  <si>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</si>
  <si>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</si>
  <si>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</si>
  <si>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</si>
  <si>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</si>
  <si>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</si>
  <si>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</si>
  <si>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</si>
  <si>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</si>
  <si>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</si>
  <si>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</si>
  <si>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</si>
  <si>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</si>
  <si>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</si>
  <si>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</si>
  <si>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</si>
  <si>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</si>
  <si>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</si>
  <si>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</si>
  <si>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</si>
  <si>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</si>
  <si>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</si>
  <si>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</si>
  <si>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</si>
  <si>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</si>
  <si>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</si>
  <si>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</si>
  <si>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</si>
  <si>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</si>
  <si>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</si>
  <si>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</si>
  <si>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</si>
  <si>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</si>
  <si>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</si>
  <si>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</si>
  <si>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</si>
  <si>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</si>
  <si>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</si>
  <si>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</si>
  <si>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</si>
  <si>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</si>
  <si>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</si>
  <si>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</si>
  <si>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</si>
  <si>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</si>
  <si>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</si>
  <si>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</si>
  <si>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</si>
  <si>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</si>
  <si>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</si>
  <si>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</si>
  <si>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</si>
  <si>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</si>
  <si>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</si>
  <si>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</si>
  <si>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</si>
  <si>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</si>
  <si>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</si>
  <si>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</si>
  <si>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</si>
  <si>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</si>
  <si>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</si>
  <si>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</si>
  <si>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</si>
  <si>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</si>
  <si>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</si>
  <si>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</si>
  <si>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</si>
  <si>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</si>
  <si>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</si>
  <si>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</si>
  <si>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</si>
  <si>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</si>
  <si>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</si>
  <si>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</si>
  <si>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</si>
  <si>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</si>
  <si>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</si>
  <si>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</si>
  <si>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</si>
  <si>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</si>
  <si>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</si>
  <si>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</si>
  <si>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</si>
  <si>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</si>
  <si>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</si>
  <si>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</si>
  <si>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</si>
  <si>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</si>
  <si>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</si>
  <si>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</si>
  <si>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</si>
  <si>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</si>
  <si>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</si>
  <si>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</si>
  <si>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</si>
  <si>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</si>
  <si>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</si>
  <si>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</si>
  <si>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</si>
  <si>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</si>
  <si>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</si>
  <si>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</si>
  <si>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</si>
  <si>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</si>
  <si>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</si>
  <si>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</si>
  <si>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</si>
  <si>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</si>
  <si>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</si>
  <si>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</si>
  <si>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</si>
  <si>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</si>
  <si>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</si>
  <si>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</si>
  <si>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</si>
  <si>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</si>
  <si>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</si>
  <si>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</si>
  <si>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</si>
  <si>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</si>
  <si>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</si>
  <si>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</si>
  <si>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</si>
  <si>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</si>
  <si>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</si>
  <si>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</si>
  <si>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</si>
  <si>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</si>
  <si>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</si>
  <si>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</si>
  <si>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</si>
  <si>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</si>
  <si>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</si>
  <si>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</si>
  <si>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</si>
  <si>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</si>
  <si>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</si>
  <si>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</si>
  <si>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</si>
  <si>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</si>
  <si>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</si>
  <si>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</si>
  <si>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</si>
  <si>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</si>
  <si>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</si>
  <si>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</si>
  <si>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</si>
  <si>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</si>
  <si>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</si>
  <si>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</si>
  <si>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</si>
  <si>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</si>
  <si>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</si>
  <si>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</si>
  <si>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</si>
  <si>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</si>
  <si>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</si>
  <si>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</si>
  <si>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</si>
  <si>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</si>
  <si>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</si>
  <si>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</si>
  <si>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</si>
  <si>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</si>
  <si>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</si>
  <si>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</si>
  <si>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</si>
  <si>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</si>
  <si>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</si>
  <si>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</si>
  <si>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</si>
  <si>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</si>
  <si>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</si>
  <si>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</si>
  <si>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</si>
  <si>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</si>
  <si>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</si>
  <si>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</si>
  <si>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</si>
  <si>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</si>
  <si>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</si>
  <si>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</si>
  <si>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</si>
  <si>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</si>
  <si>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</si>
  <si>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</si>
  <si>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</si>
  <si>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</si>
  <si>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</si>
  <si>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</si>
  <si>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</si>
  <si>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</si>
  <si>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</si>
  <si>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</si>
  <si>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</si>
  <si>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</si>
  <si>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</si>
  <si>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</si>
  <si>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</si>
  <si>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</si>
  <si>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</si>
  <si>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</si>
  <si>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</si>
  <si>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</si>
  <si>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</si>
  <si>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</si>
  <si>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</si>
  <si>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</si>
  <si>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</si>
  <si>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</si>
  <si>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</si>
  <si>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</si>
  <si>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</si>
  <si>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</si>
  <si>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</si>
  <si>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</si>
  <si>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</si>
  <si>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</si>
  <si>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</si>
  <si>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</si>
  <si>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</si>
  <si>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</si>
  <si>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</si>
  <si>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</si>
  <si>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</si>
  <si>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</si>
  <si>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</si>
  <si>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</si>
  <si>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</si>
  <si>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</si>
  <si>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</si>
  <si>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</si>
  <si>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</si>
  <si>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</si>
  <si>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</si>
  <si>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</si>
  <si>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</si>
  <si>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</si>
  <si>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</si>
  <si>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</si>
  <si>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</si>
  <si>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</si>
  <si>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</si>
  <si>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</si>
  <si>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</si>
  <si>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</si>
  <si>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</si>
  <si>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</si>
  <si>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</si>
  <si>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</si>
  <si>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</si>
  <si>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</si>
  <si>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</si>
  <si>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</si>
  <si>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</si>
  <si>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</si>
  <si>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</si>
  <si>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</si>
  <si>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</si>
  <si>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</si>
  <si>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</si>
  <si>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</si>
  <si>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</si>
  <si>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</si>
  <si>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</si>
  <si>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</si>
  <si>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</si>
  <si>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</si>
  <si>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</si>
  <si>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</si>
  <si>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</si>
  <si>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</si>
  <si>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</si>
  <si>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</si>
  <si>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</si>
  <si>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</si>
  <si>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</si>
  <si>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</si>
  <si>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</si>
  <si>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</si>
  <si>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</si>
  <si>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</si>
  <si>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</si>
  <si>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</si>
  <si>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</si>
  <si>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</si>
  <si>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</si>
  <si>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</si>
  <si>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</si>
  <si>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</si>
  <si>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</si>
  <si>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</si>
  <si>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</si>
  <si>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</si>
  <si>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</si>
  <si>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</si>
  <si>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</si>
  <si>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</si>
  <si>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</si>
  <si>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</si>
  <si>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</si>
  <si>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</si>
  <si>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</si>
  <si>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</si>
  <si>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</si>
  <si>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</si>
  <si>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</si>
  <si>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</si>
  <si>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</si>
  <si>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</si>
  <si>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</si>
  <si>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</si>
  <si>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</si>
  <si>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</si>
  <si>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</si>
  <si>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</si>
  <si>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</si>
  <si>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</si>
  <si>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</si>
  <si>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</si>
  <si>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</si>
  <si>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</si>
  <si>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</si>
  <si>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</si>
  <si>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</si>
  <si>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</si>
  <si>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</si>
  <si>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</si>
  <si>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</si>
  <si>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</si>
  <si>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</si>
  <si>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</si>
  <si>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</si>
  <si>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</si>
  <si>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</si>
  <si>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</si>
  <si>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</si>
  <si>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</si>
  <si>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</si>
  <si>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</si>
  <si>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</si>
  <si>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</si>
  <si>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</si>
  <si>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</si>
  <si>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</si>
  <si>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</si>
  <si>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</si>
  <si>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</si>
  <si>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</si>
  <si>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</si>
  <si>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</si>
  <si>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</si>
  <si>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</si>
  <si>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</si>
  <si>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</si>
  <si>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</si>
  <si>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</si>
  <si>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</si>
  <si>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</si>
  <si>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</si>
  <si>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</si>
  <si>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</si>
  <si>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</si>
  <si>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</si>
  <si>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</si>
  <si>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</si>
  <si>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</si>
  <si>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</si>
  <si>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</si>
  <si>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</si>
  <si>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</si>
  <si>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</si>
  <si>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</si>
  <si>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</si>
  <si>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</si>
  <si>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</si>
  <si>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</si>
  <si>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</si>
  <si>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</si>
  <si>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</si>
  <si>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</si>
  <si>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</si>
  <si>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</si>
  <si>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</si>
  <si>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</si>
  <si>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</si>
  <si>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</si>
  <si>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</si>
  <si>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</si>
  <si>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</si>
  <si>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</si>
  <si>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</si>
  <si>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</si>
  <si>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</si>
  <si>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</si>
  <si>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</si>
  <si>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</si>
  <si>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</si>
  <si>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</si>
  <si>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</si>
  <si>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</si>
  <si>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</si>
  <si>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</si>
  <si>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</si>
  <si>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</si>
  <si>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</si>
  <si>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</si>
  <si>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</si>
  <si>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</si>
  <si>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</si>
  <si>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</si>
  <si>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</si>
  <si>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</si>
  <si>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</si>
  <si>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</si>
  <si>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</si>
  <si>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</si>
  <si>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</si>
  <si>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</si>
  <si>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</si>
  <si>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</si>
  <si>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</si>
  <si>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</si>
  <si>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</si>
  <si>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</si>
  <si>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</si>
  <si>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</si>
  <si>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</si>
  <si>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</si>
  <si>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</si>
  <si>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</si>
  <si>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</si>
  <si>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</si>
  <si>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</si>
  <si>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</si>
  <si>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</si>
  <si>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</si>
  <si>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</si>
  <si>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</si>
  <si>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</si>
  <si>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</si>
  <si>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</si>
  <si>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</si>
  <si>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</si>
  <si>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</si>
  <si>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</si>
  <si>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</si>
  <si>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</si>
  <si>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</si>
  <si>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</si>
  <si>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</si>
  <si>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</si>
  <si>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</si>
  <si>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</si>
  <si>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</si>
  <si>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</si>
  <si>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</si>
  <si>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</si>
  <si>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</si>
  <si>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</si>
  <si>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</si>
  <si>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</si>
  <si>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</si>
  <si>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</si>
  <si>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</si>
  <si>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</si>
  <si>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</si>
  <si>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</si>
  <si>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</si>
  <si>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</si>
  <si>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</si>
  <si>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</si>
  <si>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</si>
  <si>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</si>
  <si>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</si>
  <si>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</si>
  <si>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</si>
  <si>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</si>
  <si>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</si>
  <si>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</si>
  <si>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</si>
  <si>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</si>
  <si>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</si>
  <si>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</si>
  <si>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</si>
  <si>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</si>
  <si>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</si>
  <si>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</si>
  <si>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</si>
  <si>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</si>
  <si>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</si>
  <si>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</si>
  <si>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</si>
  <si>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</si>
  <si>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</si>
  <si>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</si>
  <si>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</si>
  <si>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</si>
  <si>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</si>
  <si>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</si>
  <si>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</si>
  <si>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</si>
  <si>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</si>
  <si>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</si>
  <si>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</si>
  <si>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</si>
  <si>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</si>
  <si>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</si>
  <si>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</si>
  <si>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</si>
  <si>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</si>
  <si>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</si>
  <si>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</si>
  <si>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</si>
  <si>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</si>
  <si>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</si>
  <si>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</si>
  <si>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</si>
  <si>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</si>
  <si>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</si>
  <si>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</si>
  <si>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</si>
  <si>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</si>
  <si>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</si>
  <si>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</si>
  <si>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</si>
  <si>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</si>
  <si>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</si>
  <si>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</si>
  <si>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</si>
  <si>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</si>
  <si>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</si>
  <si>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</si>
  <si>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</si>
  <si>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</si>
  <si>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</si>
  <si>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</si>
  <si>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</si>
  <si>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</si>
  <si>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</si>
  <si>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</si>
  <si>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</si>
  <si>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</si>
  <si>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</si>
  <si>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</si>
  <si>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</si>
  <si>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</si>
  <si>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</si>
  <si>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</si>
  <si>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</si>
  <si>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</si>
  <si>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</si>
  <si>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</si>
  <si>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</si>
  <si>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</si>
  <si>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</si>
  <si>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</si>
  <si>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</si>
  <si>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</si>
  <si>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</si>
  <si>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</si>
  <si>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</si>
  <si>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</si>
  <si>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</si>
  <si>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</si>
  <si>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</si>
  <si>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</si>
  <si>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</si>
  <si>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</si>
  <si>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</si>
  <si>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</si>
  <si>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</si>
  <si>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</si>
  <si>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</si>
  <si>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</si>
  <si>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</si>
  <si>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</si>
  <si>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</si>
  <si>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</si>
  <si>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</si>
  <si>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</si>
  <si>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</si>
  <si>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</si>
  <si>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</si>
  <si>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</si>
  <si>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</si>
  <si>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</si>
  <si>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</si>
  <si>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</si>
  <si>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</si>
  <si>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</si>
  <si>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</si>
  <si>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</si>
  <si>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</si>
  <si>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</si>
  <si>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</si>
  <si>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</si>
  <si>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</si>
  <si>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</si>
  <si>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</si>
  <si>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</si>
  <si>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</si>
  <si>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</si>
  <si>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</si>
  <si>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</si>
  <si>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</si>
  <si>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</si>
  <si>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</si>
  <si>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</si>
  <si>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</si>
  <si>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</si>
  <si>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</si>
  <si>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</si>
  <si>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</si>
  <si>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</si>
  <si>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</si>
  <si>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</si>
  <si>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</si>
  <si>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</si>
  <si>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</si>
  <si>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</si>
  <si>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</si>
  <si>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</si>
  <si>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</si>
  <si>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</si>
  <si>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</si>
  <si>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</si>
  <si>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</si>
  <si>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</si>
  <si>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</si>
  <si>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</si>
  <si>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</si>
  <si>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</si>
  <si>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</si>
  <si>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</si>
  <si>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</si>
  <si>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</si>
  <si>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</si>
  <si>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</si>
  <si>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</si>
  <si>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</si>
  <si>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</si>
  <si>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</si>
  <si>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</si>
  <si>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</si>
  <si>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</si>
  <si>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</si>
  <si>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</si>
  <si>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</si>
  <si>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</si>
  <si>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</si>
  <si>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</si>
  <si>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</si>
  <si>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</si>
  <si>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</si>
  <si>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</si>
  <si>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</si>
  <si>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</si>
  <si>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</si>
  <si>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</si>
  <si>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</si>
  <si>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</si>
  <si>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</si>
  <si>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</si>
  <si>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</si>
  <si>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</si>
  <si>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</si>
  <si>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</si>
  <si>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</si>
  <si>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</si>
  <si>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</si>
  <si>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</si>
  <si>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</si>
  <si>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</si>
  <si>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</si>
  <si>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</si>
  <si>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</si>
  <si>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</si>
  <si>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</si>
  <si>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</si>
  <si>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</si>
  <si>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</si>
  <si>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</si>
  <si>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</si>
  <si>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</si>
  <si>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</si>
  <si>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</si>
  <si>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</si>
  <si>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</si>
  <si>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</si>
  <si>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</si>
  <si>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</si>
  <si>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</si>
  <si>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</si>
  <si>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</si>
  <si>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</si>
  <si>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</si>
  <si>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</si>
  <si>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</si>
  <si>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</si>
  <si>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</si>
  <si>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</si>
  <si>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</si>
  <si>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</si>
  <si>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</si>
  <si>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</si>
  <si>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</si>
  <si>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</si>
  <si>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</si>
  <si>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</si>
  <si>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</si>
  <si>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</si>
  <si>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</si>
  <si>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</si>
  <si>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</si>
  <si>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</si>
  <si>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</si>
  <si>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</si>
  <si>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</si>
  <si>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</si>
  <si>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</si>
  <si>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</si>
  <si>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</si>
  <si>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</si>
  <si>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</si>
  <si>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</si>
  <si>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</si>
  <si>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</si>
  <si>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</si>
  <si>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</si>
  <si>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</si>
  <si>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</si>
  <si>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</si>
  <si>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</si>
  <si>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</si>
  <si>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</si>
  <si>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</si>
  <si>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</si>
  <si>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</si>
  <si>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</si>
  <si>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</si>
  <si>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</si>
  <si>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</si>
  <si>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</si>
  <si>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</si>
  <si>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</si>
  <si>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</si>
  <si>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</si>
  <si>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</si>
  <si>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</si>
  <si>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</si>
  <si>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</si>
  <si>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</si>
  <si>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</si>
  <si>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</si>
  <si>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</si>
  <si>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</si>
  <si>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</si>
  <si>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</si>
  <si>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</si>
  <si>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</si>
  <si>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</si>
  <si>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</si>
  <si>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</si>
  <si>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</si>
  <si>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</si>
  <si>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</si>
  <si>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</si>
  <si>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</si>
  <si>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</si>
  <si>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</si>
  <si>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</si>
  <si>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</si>
  <si>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</si>
  <si>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</si>
  <si>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</si>
  <si>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</si>
  <si>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</si>
  <si>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</si>
  <si>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</si>
  <si>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</si>
  <si>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</si>
  <si>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</si>
  <si>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</si>
  <si>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</si>
  <si>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</si>
  <si>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</si>
  <si>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</si>
  <si>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</si>
  <si>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</si>
  <si>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</si>
  <si>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</si>
  <si>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</si>
  <si>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</si>
  <si>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</si>
  <si>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</si>
  <si>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</si>
  <si>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</si>
  <si>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</si>
  <si>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</si>
  <si>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</si>
  <si>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</si>
  <si>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</si>
  <si>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</si>
  <si>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</si>
  <si>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</si>
  <si>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</si>
  <si>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</si>
  <si>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</si>
  <si>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</si>
  <si>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</si>
  <si>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</si>
  <si>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</si>
  <si>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</si>
  <si>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</si>
  <si>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</si>
  <si>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</si>
  <si>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</si>
  <si>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</si>
  <si>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</si>
  <si>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</si>
  <si>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</si>
  <si>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</si>
  <si>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</si>
  <si>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</si>
  <si>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</si>
  <si>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</si>
  <si>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</si>
  <si>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</si>
  <si>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</si>
  <si>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</si>
  <si>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</si>
  <si>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</si>
  <si>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</si>
  <si>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</si>
  <si>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</si>
  <si>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</si>
  <si>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</si>
  <si>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</si>
  <si>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</si>
  <si>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</si>
  <si>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</si>
  <si>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</si>
  <si>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</si>
  <si>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</si>
  <si>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</si>
  <si>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</si>
  <si>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</si>
  <si>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</si>
  <si>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</si>
  <si>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</si>
  <si>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</si>
  <si>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</si>
  <si>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</si>
  <si>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</si>
  <si>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</si>
  <si>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</si>
  <si>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</si>
  <si>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</si>
  <si>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</si>
  <si>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</si>
  <si>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</si>
  <si>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</si>
  <si>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</si>
  <si>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</si>
  <si>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</si>
  <si>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</si>
  <si>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</si>
  <si>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</si>
  <si>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</si>
  <si>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</si>
  <si>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</si>
  <si>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</si>
  <si>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</si>
  <si>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</si>
  <si>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</si>
  <si>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</si>
  <si>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</si>
  <si>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</si>
  <si>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</si>
  <si>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</si>
  <si>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</si>
  <si>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</si>
  <si>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</si>
  <si>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</si>
  <si>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</si>
  <si>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</si>
  <si>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</si>
  <si>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</si>
  <si>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</si>
  <si>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</si>
  <si>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</si>
  <si>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</si>
  <si>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</si>
  <si>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</si>
  <si>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</si>
  <si>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</si>
  <si>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</si>
  <si>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</si>
  <si>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</si>
  <si>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</si>
  <si>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</si>
  <si>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</si>
  <si>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</si>
  <si>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</si>
  <si>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</si>
  <si>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</si>
  <si>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</si>
  <si>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</si>
  <si>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</si>
  <si>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</si>
  <si>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</si>
  <si>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</si>
  <si>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</si>
  <si>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</si>
  <si>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</si>
  <si>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</si>
  <si>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</si>
  <si>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</si>
  <si>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</si>
  <si>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</si>
  <si>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</si>
  <si>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</si>
  <si>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</si>
  <si>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</si>
  <si>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</si>
  <si>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</si>
  <si>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</si>
  <si>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</si>
  <si>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</si>
  <si>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</si>
  <si>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</si>
  <si>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</si>
  <si>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</si>
  <si>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</si>
  <si>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</si>
  <si>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</si>
  <si>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</si>
  <si>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</si>
  <si>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</si>
  <si>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</si>
  <si>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</si>
  <si>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</si>
  <si>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</si>
  <si>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</si>
  <si>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</si>
  <si>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</si>
  <si>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</si>
  <si>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</si>
  <si>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</si>
  <si>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</si>
  <si>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</si>
  <si>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</si>
  <si>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</si>
  <si>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</si>
  <si>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</si>
  <si>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</si>
  <si>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</si>
  <si>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</si>
  <si>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</si>
  <si>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</si>
  <si>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</si>
  <si>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</si>
  <si>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</si>
  <si>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</si>
  <si>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</si>
  <si>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</si>
  <si>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</si>
  <si>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</si>
  <si>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</si>
  <si>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</si>
  <si>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</si>
  <si>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</si>
  <si>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</si>
  <si>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</si>
  <si>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</si>
  <si>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</si>
  <si>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</si>
  <si>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</si>
  <si>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</si>
  <si>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</si>
  <si>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</si>
  <si>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</si>
  <si>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</si>
  <si>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</si>
  <si>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</si>
  <si>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</si>
  <si>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</si>
  <si>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</si>
  <si>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</si>
  <si>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</si>
  <si>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</si>
  <si>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</si>
  <si>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</si>
  <si>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</si>
  <si>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</si>
  <si>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</si>
  <si>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</si>
  <si>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</si>
  <si>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</si>
  <si>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</si>
  <si>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</si>
  <si>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</si>
  <si>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</si>
  <si>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</si>
  <si>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</si>
  <si>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</si>
  <si>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</si>
  <si>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</si>
  <si>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</si>
  <si>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</si>
  <si>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</si>
  <si>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</si>
  <si>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</si>
  <si>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</si>
  <si>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</si>
  <si>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</si>
  <si>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</si>
  <si>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</si>
  <si>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</si>
  <si>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</si>
  <si>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</si>
  <si>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</si>
  <si>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</si>
  <si>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</si>
  <si>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</si>
  <si>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</si>
  <si>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</si>
  <si>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</si>
  <si>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</si>
  <si>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</si>
  <si>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</si>
  <si>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</si>
  <si>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</si>
  <si>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</si>
  <si>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</si>
  <si>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</si>
  <si>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</si>
  <si>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</si>
  <si>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</si>
  <si>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</si>
  <si>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</si>
  <si>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</si>
  <si>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</si>
  <si>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</si>
  <si>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</si>
  <si>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</si>
  <si>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</si>
  <si>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</si>
  <si>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</si>
  <si>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</si>
  <si>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</si>
  <si>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</si>
  <si>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</si>
  <si>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</si>
  <si>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</si>
  <si>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</si>
  <si>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</si>
  <si>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</si>
  <si>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</si>
  <si>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</si>
  <si>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</si>
  <si>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</si>
  <si>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</si>
  <si>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</si>
  <si>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</si>
  <si>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</si>
  <si>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</si>
  <si>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</si>
  <si>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</si>
  <si>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</si>
  <si>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</si>
  <si>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</si>
  <si>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</si>
  <si>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</si>
  <si>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</si>
  <si>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</si>
  <si>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</si>
  <si>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</si>
  <si>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</si>
  <si>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</si>
  <si>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</si>
  <si>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</si>
  <si>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</si>
  <si>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</si>
  <si>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</si>
  <si>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</si>
  <si>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</si>
  <si>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</si>
  <si>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</si>
  <si>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</si>
  <si>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</si>
  <si>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</si>
  <si>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</si>
  <si>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</si>
  <si>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</si>
  <si>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</si>
  <si>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</si>
  <si>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</si>
  <si>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</si>
  <si>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</si>
  <si>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</si>
  <si>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</si>
  <si>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</si>
  <si>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</si>
  <si>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</si>
  <si>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</si>
  <si>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</si>
  <si>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</si>
  <si>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</si>
  <si>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</si>
  <si>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</si>
  <si>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</si>
  <si>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</si>
  <si>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</si>
  <si>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</si>
  <si>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</si>
  <si>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</si>
  <si>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</si>
  <si>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</si>
  <si>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</si>
  <si>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</si>
  <si>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</si>
  <si>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</si>
  <si>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</si>
  <si>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</si>
  <si>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</si>
  <si>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</si>
  <si>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</si>
  <si>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</si>
  <si>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</si>
  <si>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</si>
  <si>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</si>
  <si>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</si>
  <si>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</si>
  <si>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</si>
  <si>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</si>
  <si>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</si>
  <si>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</si>
  <si>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</si>
  <si>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</si>
  <si>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</si>
  <si>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</si>
  <si>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</si>
  <si>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</si>
  <si>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</si>
  <si>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</si>
  <si>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</si>
  <si>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</si>
  <si>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</si>
  <si>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</si>
  <si>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</si>
  <si>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</si>
  <si>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</si>
  <si>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</si>
  <si>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</si>
  <si>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</si>
  <si>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</si>
  <si>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</si>
  <si>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</si>
  <si>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</si>
  <si>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</si>
  <si>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</si>
  <si>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</si>
  <si>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</si>
  <si>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</si>
  <si>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</si>
  <si>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</si>
  <si>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</si>
  <si>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</si>
  <si>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</si>
  <si>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</si>
  <si>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</si>
  <si>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</si>
  <si>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</si>
  <si>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</si>
  <si>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</si>
  <si>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</si>
  <si>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</si>
  <si>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</si>
  <si>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</si>
  <si>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</si>
  <si>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</si>
  <si>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</si>
  <si>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</si>
  <si>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</si>
  <si>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</si>
  <si>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</si>
  <si>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</si>
  <si>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</si>
  <si>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</si>
  <si>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</si>
  <si>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</si>
  <si>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</si>
  <si>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</si>
  <si>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</si>
  <si>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</si>
  <si>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</si>
  <si>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</si>
  <si>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</si>
  <si>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</si>
  <si>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</si>
  <si>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</si>
  <si>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</si>
  <si>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</si>
  <si>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</si>
  <si>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</si>
  <si>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</si>
  <si>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</si>
  <si>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</si>
  <si>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</si>
  <si>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</si>
  <si>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</si>
  <si>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</si>
  <si>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</si>
  <si>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</si>
  <si>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</si>
  <si>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</si>
  <si>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</si>
  <si>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</si>
  <si>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</si>
  <si>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</si>
  <si>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</si>
  <si>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</si>
  <si>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</si>
  <si>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</si>
  <si>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</si>
  <si>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</si>
  <si>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</si>
  <si>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</si>
  <si>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</si>
  <si>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</si>
  <si>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</si>
  <si>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</si>
  <si>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</si>
  <si>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</si>
  <si>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</si>
  <si>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</si>
  <si>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</si>
  <si>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</si>
  <si>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</si>
  <si>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</si>
  <si>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</si>
  <si>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</si>
  <si>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</si>
  <si>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</si>
  <si>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</si>
  <si>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</si>
  <si>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</si>
  <si>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</si>
  <si>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</si>
  <si>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</si>
  <si>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</si>
  <si>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</si>
  <si>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</si>
  <si>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</si>
  <si>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</si>
  <si>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</si>
  <si>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</si>
  <si>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</si>
  <si>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</si>
  <si>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</si>
  <si>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</si>
  <si>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</si>
  <si>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</si>
  <si>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</si>
  <si>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</si>
  <si>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</si>
  <si>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</si>
  <si>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</si>
  <si>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</si>
  <si>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</si>
  <si>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</si>
  <si>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</si>
  <si>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</si>
  <si>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</si>
  <si>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</si>
  <si>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</si>
  <si>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</si>
  <si>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</si>
  <si>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</si>
  <si>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</si>
  <si>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</si>
  <si>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</si>
  <si>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</si>
  <si>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</si>
  <si>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</si>
  <si>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</si>
  <si>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</si>
  <si>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</si>
  <si>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</si>
  <si>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</si>
  <si>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</si>
  <si>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</si>
  <si>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</si>
  <si>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</si>
  <si>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</si>
  <si>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</si>
  <si>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</si>
  <si>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</si>
  <si>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</si>
  <si>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</si>
  <si>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</si>
  <si>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</si>
  <si>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</si>
  <si>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</si>
  <si>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</si>
  <si>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</si>
  <si>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</si>
  <si>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</si>
  <si>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</si>
  <si>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</si>
  <si>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</si>
  <si>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</si>
  <si>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</si>
  <si>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</si>
  <si>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</si>
  <si>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</si>
  <si>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</si>
  <si>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</si>
  <si>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</si>
  <si>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</si>
  <si>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</si>
  <si>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</si>
  <si>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</si>
  <si>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</si>
  <si>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</si>
  <si>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</si>
  <si>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</si>
  <si>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</si>
  <si>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</si>
  <si>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</si>
  <si>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</si>
  <si>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</si>
  <si>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</si>
  <si>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</si>
  <si>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</si>
  <si>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</si>
  <si>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</si>
  <si>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</si>
  <si>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</si>
  <si>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</si>
  <si>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</si>
  <si>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</si>
  <si>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</si>
  <si>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</si>
  <si>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</si>
  <si>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</si>
  <si>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</si>
  <si>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</si>
  <si>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</si>
  <si>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</si>
  <si>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</si>
  <si>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</si>
  <si>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</si>
  <si>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</si>
  <si>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</si>
  <si>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</si>
  <si>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</si>
  <si>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</si>
  <si>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</si>
  <si>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</si>
  <si>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</si>
  <si>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</si>
  <si>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</si>
  <si>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</si>
  <si>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</si>
  <si>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</si>
  <si>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</si>
  <si>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</si>
  <si>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</si>
  <si>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</si>
  <si>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</si>
  <si>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</si>
  <si>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</si>
  <si>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</si>
  <si>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</si>
  <si>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</si>
  <si>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</si>
  <si>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</si>
  <si>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</si>
  <si>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</si>
  <si>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</si>
  <si>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</si>
  <si>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</si>
  <si>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</si>
  <si>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</si>
  <si>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</si>
  <si>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</si>
  <si>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</si>
  <si>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</si>
  <si>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</si>
  <si>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</si>
  <si>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</si>
  <si>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</si>
  <si>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</si>
  <si>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</si>
  <si>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</si>
  <si>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</si>
  <si>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</si>
  <si>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</si>
  <si>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</si>
  <si>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</si>
  <si>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</si>
  <si>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</si>
  <si>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</si>
  <si>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</si>
  <si>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</si>
  <si>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</si>
  <si>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</si>
  <si>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</si>
  <si>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</si>
  <si>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</si>
  <si>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</si>
  <si>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</si>
  <si>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</si>
  <si>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</si>
  <si>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</si>
  <si>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</si>
  <si>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</si>
  <si>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</si>
  <si>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</si>
  <si>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</si>
  <si>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</si>
  <si>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</si>
  <si>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</si>
  <si>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</si>
  <si>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</si>
  <si>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</si>
  <si>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</si>
  <si>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</si>
  <si>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</si>
  <si>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</si>
  <si>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</si>
  <si>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</si>
  <si>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</si>
  <si>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</si>
  <si>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</si>
  <si>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</si>
  <si>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</si>
  <si>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</si>
  <si>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</si>
  <si>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</si>
  <si>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</si>
  <si>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</si>
  <si>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</si>
  <si>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</si>
  <si>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</si>
  <si>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</si>
  <si>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</si>
  <si>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</si>
  <si>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</si>
  <si>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</si>
  <si>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</si>
  <si>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</si>
  <si>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</si>
  <si>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</si>
  <si>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</si>
  <si>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</si>
  <si>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</si>
  <si>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</si>
  <si>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</si>
  <si>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</si>
  <si>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</si>
  <si>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</si>
  <si>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</si>
  <si>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</si>
  <si>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</si>
  <si>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</si>
  <si>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</si>
  <si>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</si>
  <si>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</si>
  <si>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</si>
  <si>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</si>
  <si>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</si>
  <si>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</si>
  <si>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</si>
  <si>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</si>
  <si>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</si>
  <si>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</si>
  <si>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</si>
  <si>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</si>
  <si>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</si>
  <si>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</si>
  <si>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</si>
  <si>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</si>
  <si>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</si>
  <si>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</si>
  <si>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</si>
  <si>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</si>
  <si>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</si>
  <si>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</si>
  <si>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</si>
  <si>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</si>
  <si>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</si>
  <si>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</si>
  <si>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</si>
  <si>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</si>
  <si>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</si>
  <si>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</si>
  <si>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</si>
  <si>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</si>
  <si>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</si>
  <si>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</si>
  <si>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</si>
  <si>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</si>
  <si>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</si>
  <si>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</si>
  <si>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</si>
  <si>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</si>
  <si>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</si>
  <si>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</si>
  <si>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</si>
  <si>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</si>
  <si>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</si>
  <si>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</si>
  <si>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</si>
  <si>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</si>
  <si>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</si>
  <si>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</si>
  <si>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</si>
  <si>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</si>
  <si>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</si>
  <si>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</si>
  <si>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</si>
  <si>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</si>
  <si>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</si>
  <si>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</si>
  <si>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</si>
  <si>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</si>
  <si>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</si>
  <si>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</si>
  <si>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</si>
  <si>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</si>
  <si>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</si>
  <si>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</si>
  <si>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</si>
  <si>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</si>
  <si>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</si>
  <si>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</si>
  <si>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</si>
  <si>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</si>
  <si>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</si>
  <si>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</si>
  <si>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</si>
  <si>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</si>
  <si>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</si>
  <si>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</si>
  <si>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</si>
  <si>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</si>
  <si>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</si>
  <si>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</si>
  <si>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</si>
  <si>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</si>
  <si>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</si>
  <si>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</si>
  <si>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</si>
  <si>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</si>
  <si>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</si>
  <si>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</si>
  <si>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</si>
  <si>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</si>
  <si>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</si>
  <si>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</si>
  <si>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</si>
  <si>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</si>
  <si>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</si>
  <si>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</si>
  <si>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</si>
  <si>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</si>
  <si>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</si>
  <si>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</si>
  <si>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</si>
  <si>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</si>
  <si>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</si>
  <si>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</si>
  <si>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</si>
  <si>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</si>
  <si>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</si>
  <si>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</si>
  <si>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</si>
  <si>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</si>
  <si>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</si>
  <si>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</si>
  <si>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</si>
  <si>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</si>
  <si>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</si>
  <si>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</si>
  <si>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</si>
  <si>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</si>
  <si>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</si>
  <si>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</si>
  <si>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</si>
  <si>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</si>
  <si>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</si>
  <si>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</si>
  <si>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</si>
  <si>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</si>
  <si>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</si>
  <si>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</si>
  <si>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</si>
  <si>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</si>
  <si>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</si>
  <si>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</si>
  <si>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</si>
  <si>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</si>
  <si>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</si>
  <si>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</si>
  <si>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</si>
  <si>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</si>
  <si>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</si>
  <si>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</si>
  <si>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</si>
  <si>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</si>
  <si>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</si>
  <si>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</si>
  <si>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</si>
  <si>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</si>
  <si>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</si>
  <si>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</si>
  <si>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</si>
  <si>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</si>
  <si>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</si>
  <si>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</si>
  <si>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</si>
  <si>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</si>
  <si>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</si>
  <si>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</si>
  <si>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</si>
  <si>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</si>
  <si>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</si>
  <si>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</si>
  <si>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</si>
  <si>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</si>
  <si>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</si>
  <si>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</si>
  <si>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</si>
  <si>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</si>
  <si>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</si>
  <si>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</si>
  <si>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</si>
  <si>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</si>
  <si>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</si>
  <si>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</si>
  <si>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</si>
  <si>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</si>
  <si>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</si>
  <si>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</si>
  <si>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</si>
  <si>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</si>
  <si>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</si>
  <si>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</si>
  <si>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</si>
  <si>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</si>
  <si>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</si>
  <si>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</si>
  <si>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</si>
  <si>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</si>
  <si>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</si>
  <si>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</si>
  <si>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</si>
  <si>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</si>
  <si>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</si>
  <si>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</si>
  <si>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</si>
  <si>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</si>
  <si>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</si>
  <si>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</si>
  <si>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</si>
  <si>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</si>
  <si>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</si>
  <si>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</si>
  <si>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</si>
  <si>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</si>
  <si>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</si>
  <si>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</si>
  <si>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</si>
  <si>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</si>
  <si>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</si>
  <si>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</si>
  <si>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</si>
  <si>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</si>
  <si>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</si>
  <si>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</si>
  <si>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</si>
  <si>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</si>
  <si>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</si>
  <si>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</si>
  <si>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</si>
  <si>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</si>
  <si>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</si>
  <si>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</si>
  <si>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</si>
  <si>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</si>
  <si>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</si>
  <si>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</si>
  <si>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</si>
  <si>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</si>
  <si>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</si>
  <si>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</si>
  <si>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</si>
  <si>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</si>
  <si>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</si>
  <si>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</si>
  <si>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</si>
  <si>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</si>
  <si>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</si>
  <si>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</si>
  <si>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</si>
  <si>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</si>
  <si>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</si>
  <si>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</si>
  <si>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</si>
  <si>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</si>
  <si>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</si>
  <si>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</si>
  <si>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</si>
  <si>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</si>
  <si>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</si>
  <si>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</si>
  <si>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</si>
  <si>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</si>
  <si>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</si>
  <si>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</si>
  <si>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</si>
  <si>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</si>
  <si>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</si>
  <si>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</si>
  <si>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</si>
  <si>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</si>
  <si>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</si>
  <si>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</si>
  <si>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</si>
  <si>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</si>
  <si>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</si>
  <si>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</si>
  <si>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</si>
  <si>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</si>
  <si>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</si>
  <si>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</si>
  <si>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</si>
  <si>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</si>
  <si>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</si>
  <si>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</si>
  <si>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</si>
  <si>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</si>
  <si>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</si>
  <si>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</si>
  <si>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</si>
  <si>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</si>
  <si>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</si>
  <si>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</si>
  <si>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</si>
  <si>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</si>
  <si>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</si>
  <si>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</si>
  <si>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</si>
  <si>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</si>
  <si>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</si>
  <si>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</si>
  <si>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</si>
  <si>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</si>
  <si>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</si>
  <si>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</si>
  <si>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</si>
  <si>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</si>
  <si>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</si>
  <si>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</si>
  <si>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</si>
  <si>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</si>
  <si>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</si>
  <si>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</si>
  <si>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</si>
  <si>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</si>
  <si>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</si>
  <si>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</si>
  <si>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</si>
  <si>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</si>
  <si>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</si>
  <si>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</si>
  <si>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</si>
  <si>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</si>
  <si>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</si>
  <si>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</si>
  <si>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</si>
  <si>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</si>
  <si>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</si>
  <si>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</si>
  <si>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</si>
  <si>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</si>
  <si>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</si>
  <si>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</si>
  <si>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</si>
  <si>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</si>
  <si>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</si>
  <si>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</si>
  <si>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</si>
  <si>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</si>
  <si>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</si>
  <si>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</si>
  <si>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</si>
  <si>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</si>
  <si>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</si>
  <si>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</si>
  <si>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</si>
  <si>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</si>
  <si>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</si>
  <si>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</si>
  <si>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</si>
  <si>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</si>
  <si>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</si>
  <si>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</si>
  <si>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</si>
  <si>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</si>
  <si>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</si>
  <si>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</si>
  <si>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</si>
  <si>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</si>
  <si>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</si>
  <si>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</si>
  <si>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</si>
  <si>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</si>
  <si>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</si>
  <si>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</si>
  <si>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</si>
  <si>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</si>
  <si>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</si>
  <si>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</si>
  <si>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</si>
  <si>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</si>
  <si>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</si>
  <si>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</si>
  <si>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</si>
  <si>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</si>
  <si>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</si>
  <si>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</si>
  <si>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</si>
  <si>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</si>
  <si>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</si>
  <si>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</si>
  <si>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</si>
  <si>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</si>
  <si>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</si>
  <si>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</si>
  <si>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</si>
  <si>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</si>
  <si>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</si>
  <si>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</si>
  <si>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</si>
  <si>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</si>
  <si>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</si>
  <si>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</si>
  <si>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</si>
  <si>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</si>
  <si>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</si>
  <si>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</si>
  <si>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</si>
  <si>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</si>
  <si>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</si>
  <si>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</si>
  <si>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</si>
  <si>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</si>
  <si>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</si>
  <si>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</si>
  <si>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</si>
  <si>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</si>
  <si>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</si>
  <si>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</si>
  <si>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</si>
  <si>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</si>
  <si>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</si>
  <si>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</si>
  <si>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</si>
  <si>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</si>
  <si>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</si>
  <si>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</si>
  <si>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</si>
  <si>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</si>
  <si>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</si>
  <si>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</si>
  <si>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</si>
  <si>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</si>
  <si>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</si>
  <si>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</si>
  <si>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</si>
  <si>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</si>
  <si>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</si>
  <si>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</si>
  <si>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</si>
  <si>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</si>
  <si>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</si>
  <si>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</si>
  <si>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</si>
  <si>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</si>
  <si>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</si>
  <si>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</si>
  <si>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</si>
  <si>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</si>
  <si>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</si>
  <si>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</si>
  <si>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</si>
  <si>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</si>
  <si>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</si>
  <si>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</si>
  <si>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</si>
  <si>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</si>
  <si>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</si>
  <si>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</si>
  <si>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</si>
  <si>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</si>
  <si>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</si>
  <si>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</si>
  <si>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</si>
  <si>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</si>
  <si>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</si>
  <si>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</si>
  <si>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</si>
  <si>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</si>
  <si>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</si>
  <si>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</si>
  <si>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</si>
  <si>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</si>
  <si>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</si>
  <si>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</si>
  <si>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</si>
  <si>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</si>
  <si>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</si>
  <si>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</si>
  <si>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</si>
  <si>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</si>
  <si>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</si>
  <si>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</si>
  <si>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</si>
  <si>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</si>
  <si>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</si>
  <si>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</si>
  <si>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</si>
  <si>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</si>
  <si>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</si>
  <si>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</si>
  <si>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</si>
  <si>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</si>
  <si>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</si>
  <si>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</si>
  <si>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</si>
  <si>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</si>
  <si>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</si>
  <si>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</si>
  <si>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</si>
  <si>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</si>
  <si>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</si>
  <si>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</si>
  <si>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</si>
  <si>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</si>
  <si>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</si>
  <si>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</si>
  <si>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</si>
  <si>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</si>
  <si>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</si>
  <si>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</si>
  <si>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</si>
  <si>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</si>
  <si>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</si>
  <si>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</si>
  <si>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</si>
  <si>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</si>
  <si>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</si>
  <si>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</si>
  <si>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</si>
  <si>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</si>
  <si>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</si>
  <si>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</si>
  <si>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</si>
  <si>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</si>
  <si>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</si>
  <si>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</si>
  <si>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</si>
  <si>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</si>
  <si>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</si>
  <si>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</si>
  <si>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</si>
  <si>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</si>
  <si>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</si>
  <si>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</si>
  <si>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</si>
  <si>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</si>
  <si>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</si>
  <si>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</si>
  <si>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</si>
  <si>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</si>
  <si>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</si>
  <si>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</si>
  <si>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</si>
  <si>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</si>
  <si>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</si>
  <si>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</si>
  <si>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</si>
  <si>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</si>
  <si>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</si>
  <si>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</si>
  <si>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</si>
  <si>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</si>
  <si>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</si>
  <si>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</si>
  <si>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</si>
  <si>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</si>
  <si>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</si>
  <si>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</si>
  <si>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</si>
  <si>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</si>
  <si>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</si>
  <si>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</si>
  <si>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</si>
  <si>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</si>
  <si>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</si>
  <si>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</si>
  <si>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</si>
  <si>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</si>
  <si>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</si>
  <si>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</si>
  <si>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</si>
  <si>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</si>
  <si>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</si>
  <si>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</si>
  <si>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</si>
  <si>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</si>
  <si>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</si>
  <si>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</si>
  <si>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</si>
  <si>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</si>
  <si>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</si>
  <si>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</si>
  <si>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</si>
  <si>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</si>
  <si>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</si>
  <si>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</si>
  <si>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</si>
  <si>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</si>
  <si>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</si>
  <si>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</si>
  <si>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</si>
  <si>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</si>
  <si>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</si>
  <si>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</si>
  <si>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</si>
  <si>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</si>
  <si>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</si>
  <si>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</si>
  <si>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</si>
  <si>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</si>
  <si>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</si>
  <si>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</si>
  <si>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</si>
  <si>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</si>
  <si>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</si>
  <si>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</si>
  <si>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</si>
  <si>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</si>
  <si>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</si>
  <si>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</si>
  <si>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</si>
  <si>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</si>
  <si>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</si>
  <si>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</si>
  <si>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</si>
  <si>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</si>
  <si>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</si>
  <si>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</si>
  <si>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</si>
  <si>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</si>
  <si>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</si>
  <si>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</si>
  <si>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</si>
  <si>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</si>
  <si>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</si>
  <si>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</si>
  <si>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</si>
  <si>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</si>
  <si>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</si>
  <si>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</si>
  <si>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</si>
  <si>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</si>
  <si>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</si>
  <si>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</si>
  <si>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</si>
  <si>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</si>
  <si>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</si>
  <si>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</si>
  <si>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</si>
  <si>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</si>
  <si>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</si>
  <si>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</si>
  <si>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</si>
  <si>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</si>
  <si>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</si>
  <si>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</si>
  <si>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</si>
  <si>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</si>
  <si>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</si>
  <si>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</si>
  <si>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</si>
  <si>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</si>
  <si>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</si>
  <si>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</si>
  <si>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</si>
  <si>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</si>
  <si>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</si>
  <si>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</si>
  <si>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</si>
  <si>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</si>
  <si>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</si>
  <si>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</si>
  <si>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</si>
  <si>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</si>
  <si>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</si>
  <si>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</si>
  <si>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</si>
  <si>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</si>
  <si>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</si>
  <si>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</si>
  <si>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</si>
  <si>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</si>
  <si>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</si>
  <si>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</si>
  <si>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</si>
  <si>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</si>
  <si>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</si>
  <si>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</si>
  <si>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</si>
  <si>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</si>
  <si>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</si>
  <si>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</si>
  <si>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</si>
  <si>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</si>
  <si>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</si>
  <si>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</si>
  <si>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</si>
  <si>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</si>
  <si>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</si>
  <si>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</si>
  <si>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</si>
  <si>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</si>
  <si>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</si>
  <si>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</si>
  <si>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</si>
  <si>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</si>
  <si>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</si>
  <si>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</si>
  <si>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</si>
  <si>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</si>
  <si>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</si>
  <si>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</si>
  <si>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</si>
  <si>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</si>
  <si>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</si>
  <si>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</si>
  <si>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</si>
  <si>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</si>
  <si>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</si>
  <si>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</si>
  <si>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</si>
  <si>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</si>
  <si>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</si>
  <si>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</si>
  <si>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</si>
  <si>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</si>
  <si>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</si>
  <si>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</si>
  <si>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</si>
  <si>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</si>
  <si>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</si>
  <si>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</si>
  <si>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</si>
  <si>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</si>
  <si>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</si>
  <si>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</si>
  <si>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</si>
  <si>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</si>
  <si>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</si>
  <si>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</si>
  <si>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</si>
  <si>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</si>
  <si>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</si>
  <si>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</si>
  <si>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</si>
  <si>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</si>
  <si>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</si>
  <si>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</si>
  <si>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</si>
  <si>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</si>
  <si>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</si>
  <si>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</si>
  <si>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</si>
  <si>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</si>
  <si>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</si>
  <si>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</si>
  <si>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</si>
  <si>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</si>
  <si>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</si>
  <si>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</si>
  <si>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</si>
  <si>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</si>
  <si>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</si>
  <si>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</si>
  <si>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</si>
  <si>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</si>
  <si>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</si>
  <si>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</si>
  <si>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</si>
  <si>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</si>
  <si>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</si>
  <si>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</si>
  <si>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</si>
  <si>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</si>
  <si>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</si>
  <si>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</si>
  <si>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</si>
  <si>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</si>
  <si>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</si>
  <si>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</si>
  <si>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</si>
  <si>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</si>
  <si>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</si>
  <si>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</si>
  <si>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</si>
  <si>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</si>
  <si>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</si>
  <si>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</si>
  <si>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</si>
  <si>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</si>
  <si>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</si>
  <si>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</si>
  <si>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</si>
  <si>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</si>
  <si>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</si>
  <si>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</si>
  <si>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</si>
  <si>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</si>
  <si>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</si>
  <si>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</si>
  <si>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</si>
  <si>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</si>
  <si>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</si>
  <si>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</si>
  <si>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</si>
  <si>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</si>
  <si>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</si>
  <si>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</si>
  <si>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</si>
  <si>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</si>
  <si>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</si>
  <si>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</si>
  <si>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</si>
  <si>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</si>
  <si>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</si>
  <si>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</si>
  <si>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</si>
  <si>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</si>
  <si>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</si>
  <si>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</si>
  <si>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</si>
  <si>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</si>
  <si>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</si>
  <si>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</si>
  <si>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</si>
  <si>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</si>
  <si>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</si>
  <si>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</si>
  <si>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</si>
  <si>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</si>
  <si>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</si>
  <si>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</si>
  <si>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</si>
  <si>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</si>
  <si>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</si>
  <si>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</si>
  <si>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</si>
  <si>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</si>
  <si>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</si>
  <si>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</si>
  <si>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</si>
  <si>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</si>
  <si>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</si>
  <si>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</si>
  <si>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</si>
  <si>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</si>
  <si>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</si>
  <si>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</si>
  <si>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</si>
  <si>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</si>
  <si>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</si>
  <si>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</si>
  <si>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</si>
  <si>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</si>
  <si>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</si>
  <si>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</si>
  <si>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</si>
  <si>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</si>
  <si>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</si>
  <si>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</si>
  <si>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</si>
  <si>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</si>
  <si>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</si>
  <si>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</si>
  <si>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</si>
  <si>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</si>
  <si>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</si>
  <si>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</si>
  <si>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</si>
  <si>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</si>
  <si>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</si>
  <si>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</si>
  <si>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</si>
  <si>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</si>
  <si>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</si>
  <si>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</si>
  <si>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</si>
  <si>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</si>
  <si>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</si>
  <si>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</si>
  <si>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</si>
  <si>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</si>
  <si>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</si>
  <si>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</si>
  <si>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</si>
  <si>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</si>
  <si>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</si>
  <si>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</si>
  <si>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</si>
  <si>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</si>
  <si>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</si>
  <si>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</si>
  <si>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</si>
  <si>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</si>
  <si>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</si>
  <si>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</si>
  <si>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</si>
  <si>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</si>
  <si>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</si>
  <si>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</si>
  <si>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</si>
  <si>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</si>
  <si>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</si>
  <si>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</si>
  <si>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</si>
  <si>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</si>
  <si>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</si>
  <si>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</si>
  <si>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</si>
  <si>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</si>
  <si>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</si>
  <si>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</si>
  <si>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</si>
  <si>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</si>
  <si>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</si>
  <si>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</si>
  <si>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</si>
  <si>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</si>
  <si>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</si>
  <si>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</si>
  <si>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</si>
  <si>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</si>
  <si>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</si>
  <si>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</si>
  <si>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</si>
  <si>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</si>
  <si>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</si>
  <si>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</si>
  <si>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</si>
  <si>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</si>
  <si>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</si>
  <si>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</si>
  <si>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</si>
  <si>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</si>
  <si>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</si>
  <si>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</si>
  <si>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</si>
  <si>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</si>
  <si>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</si>
  <si>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</si>
  <si>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</si>
  <si>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</si>
  <si>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</si>
  <si>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</si>
  <si>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</si>
  <si>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</si>
  <si>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</si>
  <si>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</si>
  <si>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</si>
  <si>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</si>
  <si>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</si>
  <si>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</si>
  <si>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</si>
  <si>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</si>
  <si>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</si>
  <si>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</si>
  <si>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</si>
  <si>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</si>
  <si>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</si>
  <si>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</si>
  <si>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</si>
  <si>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</si>
  <si>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</si>
  <si>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</si>
  <si>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</si>
  <si>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</si>
  <si>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</si>
  <si>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</si>
  <si>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</si>
  <si>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</si>
  <si>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</si>
  <si>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</si>
  <si>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</si>
  <si>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</si>
  <si>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</si>
  <si>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</si>
  <si>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</si>
  <si>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</si>
  <si>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</si>
  <si>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</si>
  <si>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</si>
  <si>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</si>
  <si>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</si>
  <si>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</si>
  <si>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</si>
  <si>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</si>
  <si>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</si>
  <si>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</si>
  <si>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</si>
  <si>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</si>
  <si>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</si>
  <si>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</si>
  <si>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</si>
  <si>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</si>
  <si>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</si>
  <si>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</si>
  <si>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</si>
  <si>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</si>
  <si>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</si>
  <si>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</si>
  <si>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</si>
  <si>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</si>
  <si>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</si>
  <si>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</si>
  <si>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</si>
  <si>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</si>
  <si>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</si>
  <si>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</si>
  <si>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</si>
  <si>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</si>
  <si>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</si>
  <si>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</si>
  <si>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</si>
  <si>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</si>
  <si>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</si>
  <si>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</si>
  <si>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</si>
  <si>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</si>
  <si>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</si>
  <si>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</si>
  <si>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</si>
  <si>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</si>
  <si>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</si>
  <si>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</si>
  <si>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</si>
  <si>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</si>
  <si>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</si>
  <si>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</si>
  <si>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</si>
  <si>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</si>
  <si>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</si>
  <si>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</si>
  <si>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</si>
  <si>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</si>
  <si>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</si>
  <si>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</si>
  <si>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</si>
  <si>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</si>
  <si>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</si>
  <si>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</si>
  <si>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</si>
  <si>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</si>
  <si>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</si>
  <si>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</si>
  <si>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</si>
  <si>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</si>
  <si>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</si>
  <si>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</si>
  <si>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</si>
  <si>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</si>
  <si>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</si>
  <si>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</si>
  <si>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</si>
  <si>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</si>
  <si>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</si>
  <si>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</si>
  <si>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</si>
  <si>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</si>
  <si>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</si>
  <si>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</si>
  <si>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</si>
  <si>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</si>
  <si>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</si>
  <si>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</si>
  <si>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</si>
  <si>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</si>
  <si>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</si>
  <si>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</si>
  <si>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</si>
  <si>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</si>
  <si>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</si>
  <si>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</si>
  <si>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</si>
  <si>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</si>
  <si>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</si>
  <si>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</si>
  <si>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</si>
  <si>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</si>
  <si>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</si>
  <si>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</si>
  <si>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</si>
  <si>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</si>
  <si>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</si>
  <si>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</si>
  <si>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</si>
  <si>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</si>
  <si>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</si>
  <si>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</si>
  <si>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</si>
  <si>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</si>
  <si>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</si>
  <si>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</si>
  <si>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</si>
  <si>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</si>
  <si>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</si>
  <si>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</si>
  <si>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</si>
  <si>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</si>
  <si>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</si>
  <si>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</si>
  <si>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</si>
  <si>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</si>
  <si>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</si>
  <si>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</si>
  <si>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</si>
  <si>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</si>
  <si>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</si>
  <si>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</si>
  <si>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</si>
  <si>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</si>
  <si>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</si>
  <si>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</si>
  <si>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</si>
  <si>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</si>
  <si>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</si>
  <si>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</si>
  <si>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</si>
  <si>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</si>
  <si>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</si>
  <si>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</si>
  <si>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</si>
  <si>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</si>
  <si>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</si>
  <si>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</si>
  <si>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</si>
  <si>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</si>
  <si>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</si>
  <si>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</si>
  <si>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</si>
  <si>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</si>
  <si>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</si>
  <si>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</si>
  <si>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</si>
  <si>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</si>
  <si>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</si>
  <si>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</si>
  <si>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</si>
  <si>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</si>
  <si>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</si>
  <si>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</si>
  <si>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</si>
  <si>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</si>
  <si>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</si>
  <si>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</si>
  <si>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</si>
  <si>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</si>
  <si>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</si>
  <si>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</si>
  <si>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</si>
  <si>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</si>
  <si>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</si>
  <si>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</si>
  <si>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</si>
  <si>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</si>
  <si>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</si>
  <si>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</si>
  <si>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</si>
  <si>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</si>
  <si>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</si>
  <si>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</si>
  <si>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</si>
  <si>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</si>
  <si>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</si>
  <si>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</si>
  <si>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</si>
  <si>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</si>
  <si>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</si>
  <si>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</si>
  <si>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</si>
  <si>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</si>
  <si>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</si>
  <si>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</si>
  <si>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</si>
  <si>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</si>
  <si>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</si>
  <si>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</si>
  <si>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</si>
  <si>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</si>
  <si>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</si>
  <si>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</si>
  <si>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</si>
  <si>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</si>
  <si>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</si>
  <si>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</si>
  <si>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</si>
  <si>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</si>
  <si>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</si>
  <si>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</si>
  <si>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</si>
  <si>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</si>
  <si>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</si>
  <si>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</si>
  <si>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</si>
  <si>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</si>
  <si>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</si>
  <si>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</si>
  <si>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</si>
  <si>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</si>
  <si>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</si>
  <si>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</si>
  <si>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</si>
  <si>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</si>
  <si>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</si>
  <si>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</si>
  <si>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</si>
  <si>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</si>
  <si>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</si>
  <si>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</si>
  <si>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</si>
  <si>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</si>
  <si>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</si>
  <si>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</si>
  <si>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</si>
  <si>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</si>
  <si>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</si>
  <si>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</si>
  <si>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</si>
  <si>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</si>
  <si>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</si>
  <si>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</si>
  <si>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</si>
  <si>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</si>
  <si>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</si>
  <si>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</si>
  <si>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</si>
  <si>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</si>
  <si>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</si>
  <si>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</si>
  <si>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</si>
  <si>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</si>
  <si>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</si>
  <si>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</si>
  <si>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</si>
  <si>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</si>
  <si>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</si>
  <si>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</si>
  <si>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</si>
  <si>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</si>
  <si>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</si>
  <si>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</si>
  <si>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</si>
  <si>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</si>
  <si>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</si>
  <si>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</si>
  <si>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</si>
  <si>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</si>
  <si>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</si>
  <si>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</si>
  <si>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</si>
  <si>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</si>
  <si>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</si>
  <si>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</si>
  <si>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</si>
  <si>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</si>
  <si>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</si>
  <si>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</si>
  <si>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</si>
  <si>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</si>
  <si>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</si>
  <si>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</si>
  <si>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</si>
  <si>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</si>
  <si>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</si>
  <si>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</si>
  <si>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</si>
  <si>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</si>
  <si>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</si>
  <si>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</si>
  <si>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</si>
  <si>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</si>
  <si>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</si>
  <si>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</si>
  <si>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</si>
  <si>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</si>
  <si>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</si>
  <si>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</si>
  <si>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</si>
  <si>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</si>
  <si>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</si>
  <si>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</si>
  <si>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</si>
  <si>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</si>
  <si>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</si>
  <si>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</si>
  <si>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</si>
  <si>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</si>
  <si>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</si>
  <si>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</si>
  <si>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</si>
  <si>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</si>
  <si>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</si>
  <si>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</si>
  <si>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</si>
  <si>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</si>
  <si>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</si>
  <si>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</si>
  <si>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</si>
  <si>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</si>
  <si>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</si>
  <si>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</si>
  <si>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</si>
  <si>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</si>
  <si>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</si>
  <si>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</si>
  <si>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</si>
  <si>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</si>
  <si>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</si>
  <si>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</si>
  <si>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</si>
  <si>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</si>
  <si>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</si>
  <si>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</si>
  <si>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</si>
  <si>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</si>
  <si>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</si>
  <si>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</si>
  <si>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</si>
  <si>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</si>
  <si>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</si>
  <si>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</si>
  <si>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</si>
  <si>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</si>
  <si>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</si>
  <si>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</si>
  <si>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</si>
  <si>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</si>
  <si>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</si>
  <si>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</si>
  <si>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</si>
  <si>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</si>
  <si>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</si>
  <si>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</si>
  <si>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</si>
  <si>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</si>
  <si>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</si>
  <si>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</si>
  <si>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</si>
  <si>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</si>
  <si>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</si>
  <si>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</si>
  <si>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</si>
  <si>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</si>
  <si>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</si>
  <si>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</si>
  <si>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</si>
  <si>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</si>
  <si>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</si>
  <si>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</si>
  <si>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</si>
  <si>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</si>
  <si>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</si>
  <si>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</si>
  <si>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</si>
  <si>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</si>
  <si>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</si>
  <si>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</si>
  <si>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</si>
  <si>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</si>
  <si>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</si>
  <si>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</si>
  <si>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</si>
  <si>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</si>
  <si>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</si>
  <si>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</si>
  <si>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</si>
  <si>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</si>
  <si>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</si>
  <si>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</si>
  <si>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</si>
  <si>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</si>
  <si>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</si>
  <si>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</si>
  <si>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</si>
  <si>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</si>
  <si>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</si>
  <si>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</si>
  <si>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</si>
  <si>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</si>
  <si>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</si>
  <si>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</si>
  <si>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</si>
  <si>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</si>
  <si>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</si>
  <si>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</si>
  <si>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</si>
  <si>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</si>
  <si>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</si>
  <si>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</si>
  <si>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</si>
  <si>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</si>
  <si>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</si>
  <si>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</si>
  <si>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</si>
  <si>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</si>
  <si>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</si>
  <si>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</si>
  <si>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</si>
  <si>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</si>
  <si>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</si>
  <si>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</si>
  <si>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</si>
  <si>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</si>
  <si>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</si>
  <si>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</si>
  <si>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</si>
  <si>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</si>
  <si>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</si>
  <si>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</si>
  <si>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</si>
  <si>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</si>
  <si>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</si>
  <si>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</si>
  <si>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</si>
  <si>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</si>
  <si>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</si>
  <si>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</si>
  <si>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</si>
  <si>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</si>
  <si>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</si>
  <si>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</si>
  <si>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</si>
  <si>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</si>
  <si>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</si>
  <si>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</si>
  <si>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</si>
  <si>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</si>
  <si>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</si>
  <si>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</si>
  <si>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</si>
  <si>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</si>
  <si>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</si>
  <si>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</si>
  <si>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</si>
  <si>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</si>
  <si>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</si>
  <si>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</si>
  <si>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</si>
  <si>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</si>
  <si>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</si>
  <si>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</si>
  <si>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</si>
  <si>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</si>
  <si>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</si>
  <si>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</si>
  <si>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</si>
  <si>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</si>
  <si>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</si>
  <si>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</si>
  <si>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</si>
  <si>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</si>
  <si>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</si>
  <si>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</si>
  <si>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</si>
  <si>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</si>
  <si>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</si>
  <si>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</si>
  <si>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</si>
  <si>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</si>
  <si>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</si>
  <si>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</si>
  <si>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</si>
  <si>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</si>
  <si>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</si>
  <si>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</si>
  <si>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</si>
  <si>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</si>
  <si>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</si>
  <si>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</si>
  <si>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</si>
  <si>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</si>
  <si>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</si>
  <si>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</si>
  <si>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</si>
  <si>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</si>
  <si>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</si>
  <si>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</si>
  <si>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</si>
  <si>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</si>
  <si>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</si>
  <si>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</si>
  <si>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</si>
  <si>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</si>
  <si>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</si>
  <si>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</si>
  <si>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</si>
  <si>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</si>
  <si>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</si>
  <si>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</si>
  <si>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</si>
  <si>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</si>
  <si>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</si>
  <si>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</si>
  <si>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</si>
  <si>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</si>
  <si>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</si>
  <si>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</si>
  <si>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</si>
  <si>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</si>
  <si>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</si>
  <si>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</si>
  <si>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</si>
  <si>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</si>
  <si>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</si>
  <si>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</si>
  <si>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</si>
  <si>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</si>
  <si>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</si>
  <si>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</si>
  <si>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</si>
  <si>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</si>
  <si>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</si>
  <si>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</si>
  <si>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</si>
  <si>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</si>
  <si>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</si>
  <si>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</si>
  <si>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</si>
  <si>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</si>
  <si>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</si>
  <si>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</si>
  <si>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</si>
  <si>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</si>
  <si>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</si>
  <si>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</si>
  <si>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</si>
  <si>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</si>
  <si>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</si>
  <si>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</si>
  <si>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</si>
  <si>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</si>
  <si>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</si>
  <si>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</si>
  <si>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</si>
  <si>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</si>
  <si>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</si>
  <si>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</si>
  <si>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</si>
  <si>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</si>
  <si>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</si>
  <si>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</si>
  <si>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</si>
  <si>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</si>
  <si>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</si>
  <si>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</si>
  <si>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</si>
  <si>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</si>
  <si>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</si>
  <si>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</si>
  <si>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</si>
  <si>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</si>
  <si>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</si>
  <si>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</si>
  <si>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</si>
  <si>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</si>
  <si>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</si>
  <si>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</si>
  <si>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</si>
  <si>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</si>
  <si>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</si>
  <si>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</si>
  <si>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</si>
  <si>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</si>
  <si>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</si>
  <si>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</si>
  <si>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</si>
  <si>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</si>
  <si>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</si>
  <si>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</si>
  <si>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</si>
  <si>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</si>
  <si>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</si>
  <si>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</si>
  <si>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</si>
  <si>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</si>
  <si>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</si>
  <si>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</si>
  <si>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</si>
  <si>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</si>
  <si>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</si>
  <si>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</si>
  <si>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</si>
  <si>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</si>
  <si>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</si>
  <si>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</si>
  <si>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</si>
  <si>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</si>
  <si>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</si>
  <si>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</si>
  <si>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</si>
  <si>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</si>
  <si>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</si>
  <si>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</si>
  <si>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</si>
  <si>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</si>
  <si>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</si>
  <si>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</si>
  <si>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</si>
  <si>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</si>
  <si>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</si>
  <si>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</si>
  <si>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</si>
  <si>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</si>
  <si>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</si>
  <si>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</si>
  <si>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</si>
  <si>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</si>
  <si>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</si>
  <si>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</si>
  <si>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</si>
  <si>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</si>
  <si>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</si>
  <si>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</si>
  <si>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</si>
  <si>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</si>
  <si>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</si>
  <si>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</si>
  <si>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</si>
  <si>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</si>
  <si>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</si>
  <si>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</si>
  <si>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</si>
  <si>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</si>
  <si>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</si>
  <si>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</si>
  <si>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</si>
  <si>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</si>
  <si>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</si>
  <si>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</si>
  <si>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</si>
  <si>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</si>
  <si>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</si>
  <si>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</si>
  <si>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</si>
  <si>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</si>
  <si>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</si>
  <si>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</si>
  <si>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</si>
  <si>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</si>
  <si>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</si>
  <si>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</si>
  <si>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</si>
  <si>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</si>
  <si>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</si>
  <si>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</si>
  <si>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</si>
  <si>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</si>
  <si>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</si>
  <si>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</si>
  <si>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</si>
  <si>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</si>
  <si>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</si>
  <si>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</si>
  <si>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</si>
  <si>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</si>
  <si>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</si>
  <si>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</si>
  <si>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</si>
  <si>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</si>
  <si>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</si>
  <si>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</si>
  <si>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</si>
  <si>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</si>
  <si>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</si>
  <si>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</si>
  <si>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</si>
  <si>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</si>
  <si>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</si>
  <si>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</si>
  <si>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</si>
  <si>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</si>
  <si>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</si>
  <si>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</si>
  <si>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</si>
  <si>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</si>
  <si>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</si>
  <si>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</si>
  <si>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</si>
  <si>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</si>
  <si>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</si>
  <si>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</si>
  <si>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</si>
  <si>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</si>
  <si>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</si>
  <si>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</si>
  <si>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</si>
  <si>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</si>
  <si>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</si>
  <si>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</si>
  <si>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</si>
  <si>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</si>
  <si>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</si>
  <si>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</si>
  <si>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</si>
  <si>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</si>
  <si>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</si>
  <si>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</si>
  <si>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</si>
  <si>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</si>
  <si>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</si>
  <si>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</si>
  <si>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</si>
  <si>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</si>
  <si>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</si>
  <si>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</si>
  <si>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</si>
  <si>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</si>
  <si>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</si>
  <si>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</si>
  <si>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</si>
  <si>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</si>
  <si>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</si>
  <si>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</si>
  <si>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</si>
  <si>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</si>
  <si>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</si>
  <si>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</si>
  <si>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</si>
  <si>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</si>
  <si>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</si>
  <si>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</si>
  <si>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</si>
  <si>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</si>
  <si>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</si>
  <si>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</si>
  <si>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</si>
  <si>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</si>
  <si>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</si>
  <si>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</si>
  <si>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</si>
  <si>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</si>
  <si>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</si>
  <si>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</si>
  <si>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</si>
  <si>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</si>
  <si>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</si>
  <si>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</si>
  <si>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</si>
  <si>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</si>
  <si>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</si>
  <si>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</si>
  <si>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</si>
  <si>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</si>
  <si>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</si>
  <si>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</si>
  <si>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</si>
  <si>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</si>
  <si>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</si>
  <si>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</si>
  <si>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</si>
  <si>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</si>
  <si>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</si>
  <si>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</si>
  <si>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</si>
  <si>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</si>
  <si>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</si>
  <si>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</si>
  <si>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</si>
  <si>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</si>
  <si>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</si>
  <si>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</si>
  <si>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</si>
  <si>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</si>
  <si>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</si>
  <si>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</si>
  <si>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</si>
  <si>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</si>
  <si>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</si>
  <si>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</si>
  <si>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</si>
  <si>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</si>
  <si>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</si>
  <si>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</si>
  <si>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</si>
  <si>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</si>
  <si>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</si>
  <si>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</si>
  <si>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</si>
  <si>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</si>
  <si>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</si>
  <si>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</si>
  <si>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</si>
  <si>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</si>
  <si>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</si>
  <si>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</si>
  <si>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</si>
  <si>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</si>
  <si>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</si>
  <si>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</si>
  <si>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</si>
  <si>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</si>
  <si>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</si>
  <si>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</si>
  <si>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</si>
  <si>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</si>
  <si>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</si>
  <si>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</si>
  <si>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</si>
  <si>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</si>
  <si>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</si>
  <si>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</si>
  <si>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</si>
  <si>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</si>
  <si>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</si>
  <si>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</si>
  <si>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</si>
  <si>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</si>
  <si>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</si>
  <si>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</si>
  <si>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</si>
  <si>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</si>
  <si>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</si>
  <si>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</si>
  <si>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</si>
  <si>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</si>
  <si>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</si>
  <si>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</si>
  <si>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</si>
  <si>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</si>
  <si>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</si>
  <si>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</si>
  <si>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</si>
  <si>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</si>
  <si>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</si>
  <si>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</si>
  <si>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</si>
  <si>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</si>
  <si>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</si>
  <si>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</si>
  <si>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</si>
  <si>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</si>
  <si>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</si>
  <si>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</si>
  <si>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</si>
  <si>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</si>
  <si>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</si>
  <si>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</si>
  <si>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</si>
  <si>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</si>
  <si>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</si>
  <si>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</si>
  <si>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</si>
  <si>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</si>
  <si>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</si>
  <si>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</si>
  <si>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</si>
  <si>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</si>
  <si>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</si>
  <si>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</si>
  <si>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</si>
  <si>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</si>
  <si>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</si>
  <si>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</si>
  <si>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</si>
  <si>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</si>
  <si>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</si>
  <si>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</si>
  <si>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</si>
  <si>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</si>
  <si>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</si>
  <si>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</si>
  <si>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</si>
  <si>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</si>
  <si>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</si>
  <si>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</si>
  <si>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</si>
  <si>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</si>
  <si>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</si>
  <si>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</si>
  <si>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</si>
  <si>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</si>
  <si>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</si>
  <si>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</si>
  <si>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</si>
  <si>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</si>
  <si>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</si>
  <si>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</si>
  <si>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</si>
  <si>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</si>
  <si>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</si>
  <si>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</si>
  <si>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</si>
  <si>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</si>
  <si>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</si>
  <si>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</si>
  <si>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</si>
  <si>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</si>
  <si>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</si>
  <si>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</si>
  <si>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</si>
  <si>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</si>
  <si>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</si>
  <si>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</si>
  <si>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</si>
  <si>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</si>
  <si>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</si>
  <si>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</si>
  <si>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</si>
  <si>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</si>
  <si>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</si>
  <si>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</si>
  <si>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</si>
  <si>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</si>
  <si>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</si>
  <si>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</si>
  <si>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</si>
  <si>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</si>
  <si>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</si>
  <si>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</si>
  <si>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</si>
  <si>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</si>
  <si>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</si>
  <si>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</si>
  <si>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</si>
  <si>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</si>
  <si>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</si>
  <si>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</si>
  <si>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</si>
  <si>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</si>
  <si>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</si>
  <si>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</si>
  <si>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</si>
  <si>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</si>
  <si>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</si>
  <si>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</si>
  <si>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</si>
  <si>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</si>
  <si>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</si>
  <si>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</si>
  <si>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</si>
  <si>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</si>
  <si>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</si>
  <si>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</si>
  <si>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</si>
  <si>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</si>
  <si>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</si>
  <si>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</si>
  <si>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</si>
  <si>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</si>
  <si>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</si>
  <si>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</si>
  <si>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</si>
  <si>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</si>
  <si>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</si>
  <si>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</si>
  <si>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</si>
  <si>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</si>
  <si>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</si>
  <si>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</si>
  <si>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</si>
  <si>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</si>
  <si>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</si>
  <si>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</si>
  <si>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</si>
  <si>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</si>
  <si>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</si>
  <si>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</si>
  <si>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</si>
  <si>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</si>
  <si>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</si>
  <si>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</si>
  <si>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</si>
  <si>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</si>
  <si>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</si>
  <si>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</si>
  <si>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</si>
  <si>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</si>
  <si>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</si>
  <si>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</si>
  <si>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</si>
  <si>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</si>
  <si>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</si>
  <si>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</si>
  <si>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</si>
  <si>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</si>
  <si>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</si>
  <si>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</si>
  <si>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</si>
  <si>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</si>
  <si>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</si>
  <si>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</si>
  <si>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</si>
  <si>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</si>
  <si>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</si>
  <si>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</si>
  <si>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</si>
  <si>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</si>
  <si>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</si>
  <si>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</si>
  <si>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</si>
  <si>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</si>
  <si>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</si>
  <si>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</si>
  <si>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</si>
  <si>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</si>
  <si>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</si>
  <si>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</si>
  <si>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</si>
  <si>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</si>
  <si>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</si>
  <si>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</si>
  <si>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</si>
  <si>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</si>
  <si>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</si>
  <si>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</si>
  <si>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</si>
  <si>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</si>
  <si>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</si>
  <si>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</si>
  <si>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</si>
  <si>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</si>
  <si>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</si>
  <si>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</si>
  <si>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</si>
  <si>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</si>
  <si>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</si>
  <si>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</si>
  <si>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</si>
  <si>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</si>
  <si>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</si>
  <si>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</si>
  <si>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</si>
  <si>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</si>
  <si>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</si>
  <si>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</si>
  <si>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</si>
  <si>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</si>
  <si>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</si>
  <si>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</si>
  <si>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</si>
  <si>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</si>
  <si>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</si>
  <si>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</si>
  <si>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</si>
  <si>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</si>
  <si>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</si>
  <si>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</si>
  <si>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</si>
  <si>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</si>
  <si>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</si>
  <si>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</si>
  <si>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</si>
  <si>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</si>
  <si>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</si>
  <si>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</si>
  <si>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</si>
  <si>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</si>
  <si>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</si>
  <si>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</si>
  <si>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</si>
  <si>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</si>
  <si>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</si>
  <si>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</si>
  <si>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</si>
  <si>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</si>
  <si>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</si>
  <si>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</si>
  <si>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</si>
  <si>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</si>
  <si>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</si>
  <si>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</si>
  <si>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</si>
  <si>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</si>
  <si>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</si>
  <si>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</si>
  <si>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</si>
  <si>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</si>
  <si>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</si>
  <si>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</si>
  <si>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</si>
  <si>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</si>
  <si>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</si>
  <si>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</si>
  <si>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</si>
  <si>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</si>
  <si>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</si>
  <si>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</si>
  <si>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</si>
  <si>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</si>
  <si>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</si>
  <si>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</si>
  <si>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</si>
  <si>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</si>
  <si>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</si>
  <si>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</si>
  <si>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</si>
  <si>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</si>
  <si>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</si>
  <si>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</si>
  <si>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</si>
  <si>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</si>
  <si>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</si>
  <si>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</si>
  <si>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</si>
  <si>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</si>
  <si>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</si>
  <si>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</si>
  <si>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</si>
  <si>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</si>
  <si>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</si>
  <si>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</si>
  <si>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</si>
  <si>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</si>
  <si>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</si>
  <si>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</si>
  <si>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</si>
  <si>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</si>
  <si>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</si>
  <si>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</si>
  <si>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</si>
  <si>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</si>
  <si>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</si>
  <si>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</si>
  <si>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</si>
  <si>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</si>
  <si>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</si>
  <si>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</si>
  <si>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</si>
  <si>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</si>
  <si>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</si>
  <si>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</si>
  <si>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</si>
  <si>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</si>
  <si>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</si>
  <si>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</si>
  <si>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</si>
  <si>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</si>
  <si>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</si>
  <si>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</si>
  <si>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</si>
  <si>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</si>
  <si>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</si>
  <si>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</si>
  <si>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</si>
  <si>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</si>
  <si>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</si>
  <si>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</si>
  <si>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</si>
  <si>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</si>
  <si>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</si>
  <si>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</si>
  <si>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</si>
  <si>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</si>
  <si>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</si>
  <si>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</si>
  <si>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</si>
  <si>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</si>
  <si>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</si>
  <si>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</si>
  <si>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</si>
  <si>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</si>
  <si>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</si>
  <si>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</si>
  <si>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</si>
  <si>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</si>
  <si>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</si>
  <si>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</si>
  <si>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</si>
  <si>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</si>
  <si>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</si>
  <si>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</si>
  <si>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</si>
  <si>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</si>
  <si>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</si>
  <si>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</si>
  <si>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</si>
  <si>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</si>
  <si>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</si>
  <si>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</si>
  <si>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</si>
  <si>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</si>
  <si>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</si>
  <si>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</si>
  <si>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</si>
  <si>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</si>
  <si>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</si>
  <si>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</si>
  <si>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</si>
  <si>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</si>
  <si>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</si>
  <si>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</si>
  <si>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</si>
  <si>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</si>
  <si>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</si>
  <si>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</si>
  <si>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</si>
  <si>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</si>
  <si>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</si>
  <si>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</si>
  <si>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</si>
  <si>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</si>
  <si>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</si>
  <si>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</si>
  <si>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</si>
  <si>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</si>
  <si>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</si>
  <si>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</si>
  <si>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</si>
  <si>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</si>
  <si>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</si>
  <si>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</si>
  <si>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</si>
  <si>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</si>
  <si>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</si>
  <si>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</si>
  <si>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</si>
  <si>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</si>
  <si>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</si>
  <si>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</si>
  <si>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</si>
  <si>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</si>
  <si>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</si>
  <si>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</si>
  <si>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</si>
  <si>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</si>
  <si>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</si>
  <si>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</si>
  <si>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</si>
  <si>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</si>
  <si>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</si>
  <si>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</si>
  <si>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</si>
  <si>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</si>
  <si>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</si>
  <si>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</si>
  <si>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</si>
  <si>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</si>
  <si>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</si>
  <si>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</si>
  <si>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</si>
  <si>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</si>
  <si>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</si>
  <si>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</si>
  <si>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</si>
  <si>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</si>
  <si>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</si>
  <si>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</si>
  <si>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</si>
  <si>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</si>
  <si>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</si>
  <si>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</si>
  <si>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</si>
  <si>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</si>
  <si>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</si>
  <si>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</si>
  <si>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</si>
  <si>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</si>
  <si>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</si>
  <si>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</si>
  <si>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</si>
  <si>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</si>
  <si>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</si>
  <si>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</si>
  <si>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</si>
  <si>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</si>
  <si>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</si>
  <si>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</si>
  <si>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</si>
  <si>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</si>
  <si>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</si>
  <si>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</si>
  <si>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</si>
  <si>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</si>
  <si>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</si>
  <si>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</si>
  <si>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</si>
  <si>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</si>
  <si>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</si>
  <si>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</si>
  <si>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</si>
  <si>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</si>
  <si>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</si>
  <si>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</si>
  <si>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</si>
  <si>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</si>
  <si>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</si>
  <si>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</si>
  <si>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</si>
  <si>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</si>
  <si>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</si>
  <si>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</si>
  <si>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</si>
  <si>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</si>
  <si>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</si>
  <si>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</si>
  <si>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</si>
  <si>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</si>
  <si>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</si>
  <si>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</si>
  <si>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</si>
  <si>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</si>
  <si>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</si>
  <si>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</si>
  <si>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</si>
  <si>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</si>
  <si>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</si>
  <si>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</si>
  <si>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</si>
  <si>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</si>
  <si>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</si>
  <si>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</si>
  <si>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</si>
  <si>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</si>
  <si>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</si>
  <si>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</si>
  <si>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</si>
  <si>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</si>
  <si>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</si>
  <si>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</si>
  <si>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</si>
  <si>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</si>
  <si>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</si>
  <si>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</si>
  <si>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</si>
  <si>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</si>
  <si>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</si>
  <si>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</si>
  <si>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</si>
  <si>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</si>
  <si>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</si>
  <si>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</si>
  <si>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</si>
  <si>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</si>
  <si>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</si>
  <si>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</si>
  <si>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</si>
  <si>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</si>
  <si>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</si>
  <si>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</si>
  <si>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</si>
  <si>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</si>
  <si>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</si>
  <si>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</si>
  <si>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</si>
  <si>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</si>
  <si>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</si>
  <si>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</si>
  <si>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</si>
  <si>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</si>
  <si>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</si>
  <si>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</si>
  <si>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</si>
  <si>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</si>
  <si>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</si>
  <si>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</si>
  <si>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</si>
  <si>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</si>
  <si>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</si>
  <si>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</si>
  <si>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</si>
  <si>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</si>
  <si>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</si>
  <si>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</si>
  <si>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</si>
  <si>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</si>
  <si>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</si>
  <si>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</si>
  <si>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</si>
  <si>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</si>
  <si>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</si>
  <si>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</si>
  <si>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</si>
  <si>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</si>
  <si>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</si>
  <si>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</si>
  <si>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</si>
  <si>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</si>
  <si>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</si>
  <si>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</si>
  <si>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</si>
  <si>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</si>
  <si>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</si>
  <si>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</si>
  <si>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</si>
  <si>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</si>
  <si>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</si>
  <si>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</si>
  <si>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</si>
  <si>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</si>
  <si>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</si>
  <si>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</si>
  <si>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</si>
  <si>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</si>
  <si>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</si>
  <si>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</si>
  <si>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</si>
  <si>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</si>
  <si>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</si>
  <si>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</si>
  <si>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</si>
  <si>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</si>
  <si>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</si>
  <si>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</si>
  <si>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</si>
  <si>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</si>
  <si>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</si>
  <si>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</si>
  <si>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</si>
  <si>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</si>
  <si>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</si>
  <si>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</si>
  <si>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</si>
  <si>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</si>
  <si>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</si>
  <si>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</si>
  <si>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</si>
  <si>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</si>
  <si>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</si>
  <si>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</si>
  <si>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</si>
  <si>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</si>
  <si>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</si>
  <si>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</si>
  <si>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</si>
  <si>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</si>
  <si>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</si>
  <si>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</si>
  <si>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</si>
  <si>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</si>
  <si>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</si>
  <si>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</si>
  <si>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</si>
  <si>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</si>
  <si>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</si>
  <si>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</si>
  <si>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</si>
  <si>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</si>
  <si>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</si>
  <si>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</si>
  <si>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</si>
  <si>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</si>
  <si>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</si>
  <si>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</si>
  <si>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</si>
  <si>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</si>
  <si>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</si>
  <si>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</si>
  <si>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</si>
  <si>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</si>
  <si>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</si>
  <si>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</si>
  <si>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</si>
  <si>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</si>
  <si>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</si>
  <si>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</si>
  <si>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</si>
  <si>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</si>
  <si>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</si>
  <si>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</si>
  <si>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</si>
  <si>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</si>
  <si>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</si>
  <si>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</si>
  <si>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</si>
  <si>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</si>
  <si>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</si>
  <si>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</si>
  <si>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</si>
  <si>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</si>
  <si>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</si>
  <si>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</si>
  <si>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</si>
  <si>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</si>
  <si>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</si>
  <si>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</si>
  <si>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</si>
  <si>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</si>
  <si>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</si>
  <si>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</si>
  <si>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</si>
  <si>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</si>
  <si>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</si>
  <si>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</si>
  <si>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</si>
  <si>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</si>
  <si>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</si>
  <si>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</si>
  <si>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</si>
  <si>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</si>
  <si>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</si>
  <si>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</si>
  <si>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</si>
  <si>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</si>
  <si>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</si>
  <si>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</si>
  <si>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</si>
  <si>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</si>
  <si>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</si>
  <si>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</si>
  <si>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</si>
  <si>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</si>
  <si>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</si>
  <si>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</si>
  <si>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</si>
  <si>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</si>
  <si>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</si>
  <si>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</si>
  <si>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</si>
  <si>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</si>
  <si>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</si>
  <si>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</si>
  <si>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</si>
  <si>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</si>
  <si>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</si>
  <si>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</si>
  <si>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</si>
  <si>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</si>
  <si>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</si>
  <si>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</si>
  <si>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</si>
  <si>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</si>
  <si>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</si>
  <si>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</si>
  <si>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</si>
  <si>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</si>
  <si>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</si>
  <si>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</si>
  <si>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</si>
  <si>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</si>
  <si>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</si>
  <si>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</si>
  <si>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</si>
  <si>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</si>
  <si>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</si>
  <si>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</si>
  <si>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</si>
  <si>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</si>
  <si>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</si>
  <si>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</si>
  <si>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</si>
  <si>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</si>
  <si>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</si>
  <si>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</si>
  <si>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</si>
  <si>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</si>
  <si>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</si>
  <si>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</si>
  <si>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</si>
  <si>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</si>
  <si>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</si>
  <si>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</si>
  <si>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</si>
  <si>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</si>
  <si>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</si>
  <si>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</si>
  <si>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</si>
  <si>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</si>
  <si>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</si>
  <si>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</si>
  <si>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</si>
  <si>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</si>
  <si>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</si>
  <si>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</si>
  <si>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</si>
  <si>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</si>
  <si>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</si>
  <si>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</si>
  <si>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</si>
  <si>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</si>
  <si>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</si>
  <si>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</si>
  <si>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</si>
  <si>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</si>
  <si>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</si>
  <si>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</si>
  <si>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</si>
  <si>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</si>
  <si>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</si>
  <si>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</si>
  <si>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</si>
  <si>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</si>
  <si>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</si>
  <si>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</si>
  <si>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</si>
  <si>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</si>
  <si>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</si>
  <si>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</si>
  <si>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</si>
  <si>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</si>
  <si>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</si>
  <si>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</si>
  <si>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</si>
  <si>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</si>
  <si>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</si>
  <si>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</si>
  <si>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</si>
  <si>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</si>
  <si>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</si>
  <si>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</si>
  <si>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</si>
  <si>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</si>
  <si>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</si>
  <si>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</si>
  <si>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</si>
  <si>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</si>
  <si>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</si>
  <si>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</si>
  <si>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</si>
  <si>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</si>
  <si>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</si>
  <si>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</si>
  <si>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</si>
  <si>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</si>
  <si>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</si>
  <si>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</si>
  <si>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</si>
  <si>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</si>
  <si>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</si>
  <si>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</si>
  <si>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</si>
  <si>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</si>
  <si>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</si>
  <si>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</si>
  <si>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</si>
  <si>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</si>
  <si>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</si>
  <si>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</si>
  <si>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</si>
  <si>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</si>
  <si>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</si>
  <si>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</si>
  <si>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</si>
  <si>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</si>
  <si>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</si>
  <si>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</si>
  <si>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</si>
  <si>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</si>
  <si>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</si>
  <si>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</si>
  <si>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</si>
  <si>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</si>
  <si>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</si>
  <si>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</si>
  <si>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</si>
  <si>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</si>
  <si>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</si>
  <si>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</si>
  <si>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</si>
  <si>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</si>
  <si>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</si>
  <si>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</si>
  <si>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</si>
  <si>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</si>
  <si>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</si>
  <si>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</si>
  <si>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</si>
  <si>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</si>
  <si>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</si>
  <si>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</si>
  <si>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</si>
  <si>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</si>
  <si>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</si>
  <si>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</si>
  <si>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</si>
  <si>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</si>
  <si>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</si>
  <si>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</si>
  <si>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</si>
  <si>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</si>
  <si>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</si>
  <si>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</si>
  <si>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</si>
  <si>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</si>
  <si>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</si>
  <si>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</si>
  <si>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</si>
  <si>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</si>
  <si>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</si>
  <si>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</si>
  <si>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</si>
  <si>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</si>
  <si>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</si>
  <si>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</si>
  <si>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</si>
  <si>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</si>
  <si>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</si>
  <si>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</si>
  <si>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</si>
  <si>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</si>
  <si>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</si>
  <si>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</si>
  <si>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</si>
  <si>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</si>
  <si>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</si>
  <si>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</si>
  <si>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</si>
  <si>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</si>
  <si>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</si>
  <si>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</si>
  <si>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</si>
  <si>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</si>
  <si>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</si>
  <si>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</si>
  <si>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</si>
  <si>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</si>
  <si>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</si>
  <si>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</si>
  <si>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</si>
  <si>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</si>
  <si>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</si>
  <si>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</si>
  <si>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</si>
  <si>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</si>
  <si>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</si>
  <si>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</si>
  <si>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</si>
  <si>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</si>
  <si>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</si>
  <si>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</si>
  <si>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</si>
  <si>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</si>
  <si>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</si>
  <si>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</si>
  <si>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</si>
  <si>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</si>
  <si>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</si>
  <si>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</si>
  <si>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</si>
  <si>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</si>
  <si>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</si>
  <si>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</si>
  <si>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</si>
  <si>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</si>
  <si>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</si>
  <si>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</si>
  <si>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</si>
  <si>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</si>
  <si>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</si>
  <si>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</si>
  <si>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</si>
  <si>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</si>
  <si>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</si>
  <si>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</si>
  <si>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</si>
  <si>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</si>
  <si>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</si>
  <si>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</si>
  <si>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</si>
  <si>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</si>
  <si>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</si>
  <si>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</si>
  <si>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</si>
  <si>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</si>
  <si>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</si>
  <si>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</si>
  <si>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</si>
  <si>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</si>
  <si>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</si>
  <si>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</si>
  <si>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</si>
  <si>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</si>
  <si>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</si>
  <si>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</si>
  <si>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</si>
  <si>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</si>
  <si>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</si>
  <si>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</si>
  <si>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</si>
  <si>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</si>
  <si>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</si>
  <si>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</si>
  <si>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</si>
  <si>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</si>
  <si>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</si>
  <si>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</si>
  <si>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</si>
  <si>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</si>
  <si>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</si>
  <si>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</si>
  <si>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</si>
  <si>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</si>
  <si>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</si>
  <si>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</si>
  <si>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</si>
  <si>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</si>
  <si>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</si>
  <si>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</si>
  <si>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</si>
  <si>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</si>
  <si>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</si>
  <si>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</si>
  <si>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</si>
  <si>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</si>
  <si>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</si>
  <si>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</si>
  <si>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</si>
  <si>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</si>
  <si>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</si>
  <si>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</si>
  <si>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</si>
  <si>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</si>
  <si>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</si>
  <si>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</si>
  <si>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</si>
  <si>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</si>
  <si>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</si>
  <si>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</si>
  <si>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</si>
  <si>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</si>
  <si>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</si>
  <si>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</si>
  <si>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</si>
  <si>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</si>
  <si>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</si>
  <si>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</si>
  <si>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</si>
  <si>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</si>
  <si>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</si>
  <si>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</si>
  <si>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</si>
  <si>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</si>
  <si>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</si>
  <si>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</si>
  <si>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</si>
  <si>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</si>
  <si>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</si>
  <si>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</si>
  <si>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</si>
  <si>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</si>
  <si>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</si>
  <si>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</si>
  <si>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</si>
  <si>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</si>
  <si>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</si>
  <si>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</si>
  <si>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</si>
  <si>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</si>
  <si>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</si>
  <si>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</si>
  <si>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</si>
  <si>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</si>
  <si>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</si>
  <si>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</si>
  <si>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</si>
  <si>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</si>
  <si>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</si>
  <si>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</si>
  <si>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</si>
  <si>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</si>
  <si>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</si>
  <si>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</si>
  <si>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</si>
  <si>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</si>
  <si>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</si>
  <si>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</si>
  <si>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</si>
  <si>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</si>
  <si>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</si>
  <si>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</si>
  <si>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</si>
  <si>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</si>
  <si>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</si>
  <si>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</si>
  <si>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</si>
  <si>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</si>
  <si>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</si>
  <si>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</si>
  <si>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</si>
  <si>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</si>
  <si>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</si>
  <si>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</si>
  <si>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</si>
  <si>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</si>
  <si>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</si>
  <si>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</si>
  <si>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</si>
  <si>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</si>
  <si>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</si>
  <si>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</si>
  <si>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</si>
  <si>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</si>
  <si>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</si>
  <si>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</si>
  <si>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</si>
  <si>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</si>
  <si>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</si>
  <si>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</si>
  <si>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</si>
  <si>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</si>
  <si>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</si>
  <si>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</si>
  <si>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</si>
  <si>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</si>
  <si>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</si>
  <si>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</si>
  <si>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</si>
  <si>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</si>
  <si>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</si>
  <si>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</si>
  <si>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</si>
  <si>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</si>
  <si>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</si>
  <si>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</si>
  <si>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</si>
  <si>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</si>
  <si>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</si>
  <si>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</si>
  <si>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</si>
  <si>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</si>
  <si>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</si>
  <si>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</si>
  <si>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</si>
  <si>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</si>
  <si>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</si>
  <si>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</si>
  <si>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</si>
  <si>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</si>
  <si>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</si>
  <si>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</si>
  <si>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</si>
  <si>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</si>
  <si>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</si>
  <si>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</si>
  <si>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</si>
  <si>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</si>
  <si>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</si>
  <si>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</si>
  <si>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</si>
  <si>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</si>
  <si>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</si>
  <si>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</si>
  <si>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</si>
  <si>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</si>
  <si>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</si>
  <si>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</si>
  <si>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</si>
  <si>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</si>
  <si>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</si>
  <si>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</si>
  <si>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</si>
  <si>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</si>
  <si>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</si>
  <si>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</si>
  <si>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</si>
  <si>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</si>
  <si>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</si>
  <si>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</si>
  <si>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</si>
  <si>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</si>
  <si>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</si>
  <si>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</si>
  <si>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</si>
  <si>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</si>
  <si>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</si>
  <si>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</si>
  <si>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</si>
  <si>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</si>
  <si>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</si>
  <si>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</si>
  <si>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</si>
  <si>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</si>
  <si>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</si>
  <si>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</si>
  <si>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</si>
  <si>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</si>
  <si>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</si>
  <si>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</si>
  <si>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</si>
  <si>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</si>
  <si>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</si>
  <si>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</si>
  <si>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</si>
  <si>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</si>
  <si>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</si>
  <si>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</si>
  <si>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</si>
  <si>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</si>
  <si>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</si>
  <si>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</si>
  <si>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</si>
  <si>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</si>
  <si>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</si>
  <si>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</si>
  <si>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</si>
  <si>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</si>
  <si>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</si>
  <si>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</si>
  <si>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</si>
  <si>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</si>
  <si>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</si>
  <si>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</si>
  <si>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</si>
  <si>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</si>
  <si>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</si>
  <si>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</si>
  <si>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</si>
  <si>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</si>
  <si>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</si>
  <si>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</si>
  <si>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</si>
  <si>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</si>
  <si>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</si>
  <si>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</si>
  <si>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</si>
  <si>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</si>
  <si>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</si>
  <si>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</si>
  <si>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</si>
  <si>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</si>
  <si>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</si>
  <si>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</si>
  <si>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</si>
  <si>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</si>
  <si>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</si>
  <si>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</si>
  <si>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</si>
  <si>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</si>
  <si>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</si>
  <si>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</si>
  <si>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</si>
  <si>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</si>
  <si>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</si>
  <si>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</si>
  <si>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</si>
  <si>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</si>
  <si>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</si>
  <si>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</si>
  <si>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</si>
  <si>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</si>
  <si>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</si>
  <si>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</si>
  <si>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</si>
  <si>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</si>
  <si>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</si>
  <si>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</si>
  <si>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</si>
  <si>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</si>
  <si>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</si>
  <si>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</si>
  <si>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</si>
  <si>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</si>
  <si>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</si>
  <si>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</si>
  <si>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</si>
  <si>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</si>
  <si>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</si>
  <si>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</si>
  <si>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</si>
  <si>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</si>
  <si>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</si>
  <si>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</si>
  <si>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</si>
  <si>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</si>
  <si>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</si>
  <si>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</si>
  <si>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</si>
  <si>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</si>
  <si>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</si>
  <si>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</si>
  <si>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</si>
  <si>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</si>
  <si>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</si>
  <si>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</si>
  <si>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</si>
  <si>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</si>
  <si>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</si>
  <si>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</si>
  <si>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</si>
  <si>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</si>
  <si>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</si>
  <si>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</si>
  <si>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</si>
  <si>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</si>
  <si>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</si>
  <si>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</si>
  <si>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</si>
  <si>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</si>
  <si>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</si>
  <si>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</si>
  <si>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</si>
  <si>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</si>
  <si>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</si>
  <si>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</si>
  <si>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</si>
  <si>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</si>
  <si>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</si>
  <si>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</si>
  <si>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</si>
  <si>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</si>
  <si>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</si>
  <si>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</si>
  <si>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</si>
  <si>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</si>
  <si>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</si>
  <si>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</si>
  <si>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</si>
  <si>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</si>
  <si>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</si>
  <si>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</si>
  <si>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</si>
  <si>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</si>
  <si>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</si>
  <si>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</si>
  <si>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</si>
  <si>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</si>
  <si>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</si>
  <si>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</si>
  <si>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</si>
  <si>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</si>
  <si>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</si>
  <si>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</si>
  <si>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</si>
  <si>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</si>
  <si>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</si>
  <si>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</si>
  <si>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</si>
  <si>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</si>
  <si>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</si>
  <si>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</si>
  <si>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</si>
  <si>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</si>
  <si>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</si>
  <si>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</si>
  <si>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</si>
  <si>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</si>
  <si>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</si>
  <si>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</si>
  <si>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</si>
  <si>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</si>
  <si>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</si>
  <si>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</si>
  <si>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</si>
  <si>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</si>
  <si>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</si>
  <si>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</si>
  <si>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</si>
  <si>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</si>
  <si>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</si>
  <si>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</si>
  <si>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</si>
  <si>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</si>
  <si>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</si>
  <si>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</si>
  <si>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</si>
  <si>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</si>
  <si>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</si>
  <si>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</si>
  <si>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</si>
  <si>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</si>
  <si>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</si>
  <si>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</si>
  <si>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</si>
  <si>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</si>
  <si>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</si>
  <si>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</si>
  <si>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</si>
  <si>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</si>
  <si>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</si>
  <si>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</si>
  <si>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</si>
  <si>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</si>
  <si>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</si>
  <si>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</si>
  <si>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</si>
  <si>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</si>
  <si>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</si>
  <si>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</si>
  <si>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</si>
  <si>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</si>
  <si>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</si>
  <si>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</si>
  <si>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</si>
  <si>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</si>
  <si>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</si>
  <si>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</si>
  <si>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</si>
  <si>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</si>
  <si>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</si>
  <si>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</si>
  <si>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</si>
  <si>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</si>
  <si>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</si>
  <si>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</si>
  <si>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</si>
  <si>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</si>
  <si>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</si>
  <si>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</si>
  <si>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</si>
  <si>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</si>
  <si>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</si>
  <si>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</si>
  <si>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</si>
  <si>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</si>
  <si>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</si>
  <si>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</si>
  <si>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</si>
  <si>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</si>
  <si>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</si>
  <si>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</si>
  <si>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</si>
  <si>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</si>
  <si>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</si>
  <si>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</si>
  <si>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</si>
  <si>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</si>
  <si>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</si>
  <si>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</si>
  <si>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</si>
  <si>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</si>
  <si>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</si>
  <si>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</si>
  <si>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</si>
  <si>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</si>
  <si>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</si>
  <si>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</si>
  <si>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</si>
  <si>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</si>
  <si>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</si>
  <si>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</si>
  <si>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</si>
  <si>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</si>
  <si>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</si>
  <si>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</si>
  <si>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</si>
  <si>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</si>
  <si>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</si>
  <si>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</si>
  <si>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</si>
  <si>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</si>
  <si>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</si>
  <si>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</si>
  <si>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</si>
  <si>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</si>
  <si>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</si>
  <si>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</si>
  <si>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</si>
  <si>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</si>
  <si>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</si>
  <si>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</si>
  <si>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</si>
  <si>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</si>
  <si>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</si>
  <si>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</si>
  <si>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</si>
  <si>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</si>
  <si>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</si>
  <si>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</si>
  <si>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</si>
  <si>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</si>
  <si>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</si>
  <si>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</si>
  <si>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</si>
  <si>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</si>
  <si>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</si>
  <si>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</si>
  <si>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</si>
  <si>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</si>
  <si>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</si>
  <si>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</si>
  <si>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</si>
  <si>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</si>
  <si>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</si>
  <si>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</si>
  <si>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</si>
  <si>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</si>
  <si>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</si>
  <si>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</si>
  <si>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</si>
  <si>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</si>
  <si>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</si>
  <si>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</si>
  <si>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</si>
  <si>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</si>
  <si>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</si>
  <si>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</si>
  <si>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</si>
  <si>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</si>
  <si>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</si>
  <si>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</si>
  <si>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</si>
  <si>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</si>
  <si>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</si>
  <si>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</si>
  <si>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</si>
  <si>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</si>
  <si>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</si>
  <si>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</si>
  <si>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</si>
  <si>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</si>
  <si>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</si>
  <si>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</si>
  <si>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</si>
  <si>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</si>
  <si>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</si>
  <si>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</si>
  <si>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</si>
  <si>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</si>
  <si>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</si>
  <si>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</si>
  <si>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</si>
  <si>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</si>
  <si>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</si>
  <si>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</si>
  <si>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</si>
  <si>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</si>
  <si>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</si>
  <si>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</si>
  <si>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</si>
  <si>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</si>
  <si>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</si>
  <si>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</si>
  <si>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</si>
  <si>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</si>
  <si>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</si>
  <si>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</si>
  <si>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</si>
  <si>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</si>
  <si>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</si>
  <si>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</si>
  <si>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</si>
  <si>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</si>
  <si>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</si>
  <si>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</si>
  <si>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</si>
  <si>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</si>
  <si>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</si>
  <si>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</si>
  <si>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</si>
  <si>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</si>
  <si>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</si>
  <si>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</si>
  <si>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</si>
  <si>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</si>
  <si>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</si>
  <si>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</si>
  <si>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</si>
  <si>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</si>
  <si>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</si>
  <si>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</si>
  <si>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</si>
  <si>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</si>
  <si>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</si>
  <si>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</si>
  <si>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</si>
  <si>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</si>
  <si>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</si>
  <si>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</si>
  <si>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</si>
  <si>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</si>
  <si>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</si>
  <si>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</si>
  <si>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</si>
  <si>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</si>
  <si>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</si>
  <si>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</si>
  <si>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</si>
  <si>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</si>
  <si>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</si>
  <si>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</si>
  <si>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</si>
  <si>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</si>
  <si>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</si>
  <si>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</si>
  <si>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</si>
  <si>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</si>
  <si>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</si>
  <si>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</si>
  <si>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</si>
  <si>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</si>
  <si>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</si>
  <si>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</si>
  <si>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</si>
  <si>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</si>
  <si>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</si>
  <si>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</si>
  <si>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</si>
  <si>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</si>
  <si>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</si>
  <si>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</si>
  <si>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</si>
  <si>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</si>
  <si>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</si>
  <si>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</si>
  <si>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</si>
  <si>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</si>
  <si>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</si>
  <si>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</si>
  <si>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</si>
  <si>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</si>
  <si>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</si>
  <si>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</si>
  <si>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</si>
  <si>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</si>
  <si>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</si>
  <si>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</si>
  <si>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</si>
  <si>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</si>
  <si>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</si>
  <si>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</si>
  <si>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</si>
  <si>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</si>
  <si>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</si>
  <si>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</si>
  <si>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</si>
  <si>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</si>
  <si>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</si>
  <si>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</si>
  <si>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</si>
  <si>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</si>
  <si>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</si>
  <si>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</si>
  <si>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</si>
  <si>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</si>
  <si>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</si>
  <si>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</si>
  <si>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</si>
  <si>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</si>
  <si>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</si>
  <si>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</si>
  <si>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</si>
  <si>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</si>
  <si>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</si>
  <si>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</si>
  <si>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</si>
  <si>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</si>
  <si>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</si>
  <si>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</si>
  <si>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</si>
  <si>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</si>
  <si>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</si>
  <si>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</si>
  <si>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</si>
  <si>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</si>
  <si>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</si>
  <si>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</si>
  <si>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</si>
  <si>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</si>
  <si>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</si>
  <si>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</si>
  <si>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</si>
  <si>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</si>
  <si>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</si>
  <si>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</si>
  <si>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</si>
  <si>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</si>
  <si>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</si>
  <si>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</si>
  <si>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</si>
  <si>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</si>
  <si>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</si>
  <si>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</si>
  <si>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</si>
  <si>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</si>
  <si>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</si>
  <si>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</si>
  <si>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</si>
  <si>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</si>
  <si>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</si>
  <si>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</si>
  <si>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</si>
  <si>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</si>
  <si>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</si>
  <si>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</si>
  <si>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</si>
  <si>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</si>
  <si>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</si>
  <si>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</si>
  <si>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</si>
  <si>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</si>
  <si>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</si>
  <si>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</si>
  <si>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</si>
  <si>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</si>
  <si>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</si>
  <si>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</si>
  <si>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</si>
  <si>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</si>
  <si>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</si>
  <si>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</si>
  <si>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</si>
  <si>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</si>
  <si>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</si>
  <si>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</si>
  <si>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</si>
  <si>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</si>
  <si>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</si>
  <si>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</si>
  <si>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</si>
  <si>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</si>
  <si>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</si>
  <si>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</si>
  <si>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</si>
  <si>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</si>
  <si>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</si>
  <si>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</si>
  <si>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</si>
  <si>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</si>
  <si>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</si>
  <si>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</si>
  <si>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</si>
  <si>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</si>
  <si>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</si>
  <si>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</si>
  <si>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</si>
  <si>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</si>
  <si>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</si>
  <si>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</si>
  <si>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</si>
  <si>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</si>
  <si>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</si>
  <si>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</si>
  <si>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</si>
  <si>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</si>
  <si>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</si>
  <si>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</si>
  <si>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</si>
  <si>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</si>
  <si>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</si>
  <si>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</si>
  <si>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</si>
  <si>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</si>
  <si>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</si>
  <si>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</si>
  <si>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</si>
  <si>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</si>
  <si>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</si>
  <si>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</si>
  <si>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</si>
  <si>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</si>
  <si>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</si>
  <si>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</si>
  <si>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</si>
  <si>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</si>
  <si>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</si>
  <si>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</si>
  <si>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</si>
  <si>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</si>
  <si>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</si>
  <si>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</si>
  <si>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</si>
  <si>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</si>
  <si>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</si>
  <si>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</si>
  <si>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</si>
  <si>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</si>
  <si>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</si>
  <si>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</si>
  <si>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</si>
  <si>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</si>
  <si>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</si>
  <si>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</si>
  <si>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</si>
  <si>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</si>
  <si>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</si>
  <si>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</si>
  <si>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</si>
  <si>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</si>
  <si>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</si>
  <si>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</si>
  <si>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</si>
  <si>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</si>
  <si>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</si>
  <si>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</si>
  <si>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</si>
  <si>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</si>
  <si>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</si>
  <si>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</si>
  <si>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</si>
  <si>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</si>
  <si>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</si>
  <si>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</si>
  <si>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</si>
  <si>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</si>
  <si>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</si>
  <si>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</si>
  <si>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</si>
  <si>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</si>
  <si>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</si>
  <si>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</si>
  <si>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</si>
  <si>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</si>
  <si>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</si>
  <si>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</si>
  <si>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</si>
  <si>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</si>
  <si>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</si>
  <si>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</si>
  <si>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</si>
  <si>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</si>
  <si>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</si>
  <si>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</si>
  <si>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</si>
  <si>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</si>
  <si>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</si>
  <si>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</si>
  <si>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</si>
  <si>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</si>
  <si>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</si>
  <si>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</si>
  <si>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</si>
  <si>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</si>
  <si>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</si>
  <si>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</si>
  <si>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</si>
  <si>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</si>
  <si>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</si>
  <si>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</si>
  <si>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</si>
  <si>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</si>
  <si>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</si>
  <si>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</si>
  <si>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</si>
  <si>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</si>
  <si>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</si>
  <si>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</si>
  <si>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</si>
  <si>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</si>
  <si>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</si>
  <si>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</si>
  <si>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</si>
  <si>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</si>
  <si>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</si>
  <si>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</si>
  <si>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</si>
  <si>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</si>
  <si>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</si>
  <si>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</si>
  <si>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</si>
  <si>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</si>
  <si>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</si>
  <si>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</si>
  <si>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</si>
  <si>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</si>
  <si>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</si>
  <si>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</si>
  <si>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</si>
  <si>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</si>
  <si>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</si>
  <si>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</si>
  <si>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</si>
  <si>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</si>
  <si>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</si>
  <si>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</si>
  <si>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</si>
  <si>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</si>
  <si>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</si>
  <si>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</si>
  <si>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</si>
  <si>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</si>
  <si>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</si>
  <si>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</si>
  <si>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</si>
  <si>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</si>
  <si>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</si>
  <si>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</si>
  <si>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</si>
  <si>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</si>
  <si>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</si>
  <si>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</si>
  <si>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</si>
  <si>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</si>
  <si>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</si>
  <si>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</si>
  <si>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</si>
  <si>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</si>
  <si>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</si>
  <si>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</si>
  <si>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</si>
  <si>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</si>
  <si>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</si>
  <si>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</si>
  <si>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</si>
  <si>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</si>
  <si>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</si>
  <si>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</si>
  <si>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</si>
  <si>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</si>
  <si>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</si>
  <si>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</si>
  <si>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</si>
  <si>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</si>
  <si>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</si>
  <si>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</si>
  <si>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</si>
  <si>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</si>
  <si>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</si>
  <si>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</si>
  <si>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</si>
  <si>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</si>
  <si>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</si>
  <si>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</si>
  <si>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</si>
  <si>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</si>
  <si>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</si>
  <si>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</si>
  <si>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</si>
  <si>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</si>
  <si>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</si>
  <si>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</si>
  <si>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</si>
  <si>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</si>
  <si>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</si>
  <si>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</si>
  <si>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</si>
  <si>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</si>
  <si>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</si>
  <si>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</si>
  <si>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</si>
  <si>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</si>
  <si>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</si>
  <si>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</si>
  <si>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</si>
  <si>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</si>
  <si>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</si>
  <si>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</si>
  <si>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</si>
  <si>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</si>
  <si>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</si>
  <si>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</si>
  <si>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</si>
  <si>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</si>
  <si>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</si>
  <si>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</si>
  <si>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</si>
  <si>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</si>
  <si>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</si>
  <si>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</si>
  <si>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</si>
  <si>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</si>
  <si>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</si>
  <si>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</si>
  <si>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</si>
  <si>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</si>
  <si>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</si>
  <si>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</si>
  <si>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</si>
  <si>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</si>
  <si>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</si>
  <si>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</si>
  <si>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</si>
  <si>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</si>
  <si>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</si>
  <si>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</si>
  <si>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</si>
  <si>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</si>
  <si>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</si>
  <si>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</si>
  <si>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</si>
  <si>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</si>
  <si>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</si>
  <si>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</si>
  <si>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</si>
  <si>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</si>
  <si>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</si>
  <si>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</si>
  <si>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</si>
  <si>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</si>
  <si>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</si>
  <si>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</si>
  <si>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</si>
  <si>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</si>
  <si>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</si>
  <si>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</si>
  <si>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</si>
  <si>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</si>
  <si>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</si>
  <si>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</si>
  <si>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</si>
  <si>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</si>
  <si>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</si>
  <si>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</si>
  <si>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</si>
  <si>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</si>
  <si>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</si>
  <si>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</si>
  <si>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</si>
  <si>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</si>
  <si>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</si>
  <si>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</si>
  <si>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</si>
  <si>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</si>
  <si>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</si>
  <si>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</si>
  <si>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</si>
  <si>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</si>
  <si>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</si>
  <si>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</si>
  <si>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</si>
  <si>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</si>
  <si>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</si>
  <si>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</si>
  <si>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</si>
  <si>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</si>
  <si>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</si>
  <si>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</si>
  <si>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</si>
  <si>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</si>
  <si>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</si>
  <si>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</si>
  <si>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</si>
  <si>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</si>
  <si>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</si>
  <si>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</si>
  <si>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</si>
  <si>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</si>
  <si>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</si>
  <si>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</si>
  <si>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</si>
  <si>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</si>
  <si>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</si>
  <si>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</si>
  <si>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</si>
  <si>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</si>
  <si>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</si>
  <si>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</si>
  <si>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</si>
  <si>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</si>
  <si>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</si>
  <si>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</si>
  <si>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</si>
  <si>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</si>
  <si>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</si>
  <si>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</si>
  <si>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</si>
  <si>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</si>
  <si>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</si>
  <si>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</si>
  <si>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</si>
  <si>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</si>
  <si>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</si>
  <si>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</si>
  <si>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</si>
  <si>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</si>
  <si>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</si>
  <si>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</si>
  <si>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</si>
  <si>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</si>
  <si>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</si>
  <si>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</si>
  <si>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</si>
  <si>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</si>
  <si>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</si>
  <si>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</si>
  <si>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</si>
  <si>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</si>
  <si>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</si>
  <si>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</si>
  <si>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</si>
  <si>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</si>
  <si>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</si>
  <si>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</si>
  <si>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</si>
  <si>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</si>
  <si>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</si>
  <si>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</si>
  <si>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</si>
  <si>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</si>
  <si>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</si>
  <si>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</si>
  <si>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</si>
  <si>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</si>
  <si>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</si>
  <si>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</si>
  <si>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</si>
  <si>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</si>
  <si>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</si>
  <si>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</si>
  <si>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</si>
  <si>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</si>
  <si>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</si>
  <si>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</si>
  <si>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</si>
  <si>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</si>
  <si>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</si>
  <si>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</si>
  <si>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</si>
  <si>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</si>
  <si>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</si>
  <si>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</si>
  <si>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</si>
  <si>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</si>
  <si>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</si>
  <si>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</si>
  <si>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</si>
  <si>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</si>
  <si>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</si>
  <si>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</si>
  <si>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</si>
  <si>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</si>
  <si>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</si>
  <si>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</si>
  <si>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</si>
  <si>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</si>
  <si>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</si>
  <si>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</si>
  <si>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</si>
  <si>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</si>
  <si>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</si>
  <si>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</si>
  <si>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</si>
  <si>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</si>
  <si>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</si>
  <si>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</si>
  <si>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</si>
  <si>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</si>
  <si>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</si>
  <si>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</si>
  <si>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</si>
  <si>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</si>
  <si>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</si>
  <si>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</si>
  <si>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</si>
  <si>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</si>
  <si>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</si>
  <si>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</si>
  <si>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</si>
  <si>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</si>
  <si>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</si>
  <si>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</si>
  <si>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</si>
  <si>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</si>
  <si>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</si>
  <si>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</si>
  <si>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</si>
  <si>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</si>
  <si>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</si>
  <si>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</si>
  <si>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</si>
  <si>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</si>
  <si>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</si>
  <si>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</si>
  <si>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</si>
  <si>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</si>
  <si>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</si>
  <si>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</si>
  <si>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</si>
  <si>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</si>
  <si>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</si>
  <si>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</si>
  <si>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</si>
  <si>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</si>
  <si>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</si>
  <si>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</si>
  <si>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</si>
  <si>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</si>
  <si>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</si>
  <si>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</si>
  <si>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</si>
  <si>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</si>
  <si>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</si>
  <si>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</si>
  <si>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</si>
  <si>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</si>
  <si>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</si>
  <si>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</si>
  <si>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</si>
  <si>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</si>
  <si>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</si>
  <si>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</si>
  <si>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</si>
  <si>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</si>
  <si>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</si>
  <si>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</si>
  <si>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</si>
  <si>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</si>
  <si>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</si>
  <si>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</si>
  <si>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</si>
  <si>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</si>
  <si>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</si>
  <si>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</si>
  <si>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</si>
  <si>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</si>
  <si>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</si>
  <si>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</si>
  <si>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</si>
  <si>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</si>
  <si>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</si>
  <si>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</si>
  <si>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</si>
  <si>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</si>
  <si>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</si>
  <si>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</si>
  <si>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</si>
  <si>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</si>
  <si>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</si>
  <si>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</si>
  <si>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</si>
  <si>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</si>
  <si>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</si>
  <si>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</si>
  <si>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</si>
  <si>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</si>
  <si>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</si>
  <si>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</si>
  <si>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</si>
  <si>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</si>
  <si>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</si>
  <si>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</si>
  <si>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</si>
  <si>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</si>
  <si>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</si>
  <si>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</si>
  <si>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</si>
  <si>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</si>
  <si>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</si>
  <si>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</si>
  <si>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</si>
  <si>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</si>
  <si>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</si>
  <si>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</si>
  <si>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</si>
  <si>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</si>
  <si>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</si>
  <si>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</si>
  <si>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</si>
  <si>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</si>
  <si>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</si>
  <si>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</si>
  <si>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</si>
  <si>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</si>
  <si>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</si>
  <si>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</si>
  <si>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</si>
  <si>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</si>
  <si>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</si>
  <si>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</si>
  <si>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</si>
  <si>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</si>
  <si>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</si>
  <si>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</si>
  <si>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</si>
  <si>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</si>
  <si>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</si>
  <si>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</si>
  <si>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</si>
  <si>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</si>
  <si>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</si>
  <si>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</si>
  <si>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</si>
  <si>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</si>
  <si>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</si>
  <si>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</si>
  <si>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</si>
  <si>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</si>
  <si>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</si>
  <si>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</si>
  <si>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</si>
  <si>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</si>
  <si>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</si>
  <si>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</si>
  <si>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</si>
  <si>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</si>
  <si>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</si>
  <si>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</si>
  <si>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</si>
  <si>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</si>
  <si>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</si>
  <si>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</si>
  <si>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</si>
  <si>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</si>
  <si>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</si>
  <si>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</si>
  <si>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</si>
  <si>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</si>
  <si>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</si>
  <si>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</si>
  <si>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</si>
  <si>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</si>
  <si>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</si>
  <si>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</si>
  <si>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</si>
  <si>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</si>
  <si>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</si>
  <si>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</si>
  <si>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</si>
  <si>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</si>
  <si>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</si>
  <si>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</si>
  <si>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</si>
  <si>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</si>
  <si>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</si>
  <si>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</si>
  <si>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</si>
  <si>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</si>
  <si>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</si>
  <si>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</si>
  <si>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</si>
  <si>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</si>
  <si>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</si>
  <si>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</si>
  <si>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</si>
  <si>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</si>
  <si>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</si>
  <si>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</si>
  <si>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</si>
  <si>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</si>
  <si>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</si>
  <si>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</si>
  <si>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</si>
  <si>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</si>
  <si>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</si>
  <si>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</si>
  <si>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</si>
  <si>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</si>
  <si>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</si>
  <si>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</si>
  <si>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</si>
  <si>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</si>
  <si>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</si>
  <si>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</si>
  <si>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</si>
  <si>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</si>
  <si>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</si>
  <si>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</si>
  <si>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</si>
  <si>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</si>
  <si>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</si>
  <si>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</si>
  <si>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</si>
  <si>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</si>
  <si>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</si>
  <si>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</si>
  <si>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</si>
  <si>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</si>
  <si>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</si>
  <si>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</si>
  <si>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</si>
  <si>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</si>
  <si>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</si>
  <si>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</si>
  <si>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</si>
  <si>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</si>
  <si>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</si>
  <si>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</si>
  <si>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</si>
  <si>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</si>
  <si>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</si>
  <si>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</si>
  <si>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</si>
  <si>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</si>
  <si>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</si>
  <si>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</si>
  <si>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</si>
  <si>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</si>
  <si>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</si>
  <si>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</si>
  <si>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</si>
  <si>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</si>
  <si>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</si>
  <si>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</si>
  <si>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</si>
  <si>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</si>
  <si>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</si>
  <si>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</si>
  <si>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</si>
  <si>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</si>
  <si>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</si>
  <si>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</si>
  <si>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</si>
  <si>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</si>
  <si>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</si>
  <si>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</si>
  <si>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</si>
  <si>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</si>
  <si>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</si>
  <si>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</si>
  <si>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</si>
  <si>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</si>
  <si>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</si>
  <si>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</si>
  <si>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</si>
  <si>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</si>
  <si>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</si>
  <si>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</si>
  <si>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</si>
  <si>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</si>
  <si>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</si>
  <si>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</si>
  <si>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</si>
  <si>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</si>
  <si>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</si>
  <si>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</si>
  <si>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</si>
  <si>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</si>
  <si>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</si>
  <si>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</si>
  <si>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</si>
  <si>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</si>
  <si>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</si>
  <si>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</si>
  <si>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</si>
  <si>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</si>
  <si>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</si>
  <si>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</si>
  <si>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</si>
  <si>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</si>
  <si>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</si>
  <si>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</si>
  <si>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</si>
  <si>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</si>
  <si>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</si>
  <si>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</si>
  <si>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</si>
  <si>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</si>
  <si>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</si>
  <si>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</si>
  <si>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</si>
  <si>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</si>
  <si>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</si>
  <si>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</si>
  <si>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</si>
  <si>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</si>
  <si>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</si>
  <si>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</si>
  <si>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</si>
  <si>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</si>
  <si>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</si>
  <si>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</si>
  <si>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</si>
  <si>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</si>
  <si>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</si>
  <si>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</si>
  <si>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</si>
  <si>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</si>
  <si>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</si>
  <si>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</si>
  <si>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</si>
  <si>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</si>
  <si>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</si>
  <si>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</si>
  <si>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</si>
  <si>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</si>
  <si>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</si>
  <si>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</si>
  <si>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</si>
  <si>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</si>
  <si>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</si>
  <si>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</si>
  <si>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</si>
  <si>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</si>
  <si>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</si>
  <si>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</si>
  <si>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</si>
  <si>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</si>
  <si>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</si>
  <si>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</si>
  <si>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</si>
  <si>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</si>
  <si>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</si>
  <si>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</si>
  <si>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</si>
  <si>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</si>
  <si>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</si>
  <si>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</si>
  <si>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</si>
  <si>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</si>
  <si>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</si>
  <si>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</si>
  <si>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</si>
  <si>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</si>
  <si>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</si>
  <si>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</si>
  <si>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</si>
  <si>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</si>
  <si>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</si>
  <si>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</si>
  <si>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</si>
  <si>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</si>
  <si>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</si>
  <si>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</si>
  <si>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</si>
  <si>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</si>
  <si>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</si>
  <si>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</si>
  <si>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</si>
  <si>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</si>
  <si>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</si>
  <si>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</si>
  <si>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</si>
  <si>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</si>
  <si>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</si>
  <si>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</si>
  <si>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</si>
  <si>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</si>
  <si>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</si>
  <si>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</si>
  <si>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</si>
  <si>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</si>
  <si>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</si>
  <si>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</si>
  <si>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</si>
  <si>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</si>
  <si>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</si>
  <si>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</si>
  <si>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</si>
  <si>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</si>
  <si>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</si>
  <si>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</si>
  <si>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</si>
  <si>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</si>
  <si>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</si>
  <si>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</si>
  <si>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</si>
  <si>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</si>
  <si>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</si>
  <si>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</si>
  <si>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</si>
  <si>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</si>
  <si>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</si>
  <si>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</si>
  <si>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</si>
  <si>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</si>
  <si>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</si>
  <si>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</si>
  <si>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</si>
  <si>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</si>
  <si>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</si>
  <si>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</si>
  <si>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</si>
  <si>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</si>
  <si>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</si>
  <si>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</si>
  <si>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</si>
  <si>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</si>
  <si>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</si>
  <si>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</si>
  <si>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</si>
  <si>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</si>
  <si>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</si>
  <si>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</si>
  <si>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</si>
  <si>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</si>
  <si>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</si>
  <si>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</si>
  <si>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</si>
  <si>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</si>
  <si>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</si>
  <si>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</si>
  <si>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</si>
  <si>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</si>
  <si>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</si>
  <si>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</si>
  <si>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</si>
  <si>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</si>
  <si>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</si>
  <si>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</si>
  <si>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</si>
  <si>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</si>
  <si>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</si>
  <si>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</si>
  <si>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</si>
  <si>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</si>
  <si>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</si>
  <si>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</si>
  <si>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</si>
  <si>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</si>
  <si>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</si>
  <si>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</si>
  <si>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</si>
  <si>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</si>
  <si>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</si>
  <si>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</si>
  <si>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</si>
  <si>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</si>
  <si>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</si>
  <si>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</si>
  <si>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</si>
  <si>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</si>
  <si>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</si>
  <si>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</si>
  <si>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</si>
  <si>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</si>
  <si>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</si>
  <si>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</si>
  <si>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</si>
  <si>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</si>
  <si>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</si>
  <si>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</si>
  <si>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</si>
  <si>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</si>
  <si>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</si>
  <si>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</si>
  <si>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</si>
  <si>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</si>
  <si>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</si>
  <si>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</si>
  <si>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</si>
  <si>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</si>
  <si>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</si>
  <si>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</si>
  <si>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</si>
  <si>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</si>
  <si>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</si>
  <si>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</si>
  <si>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</si>
  <si>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</si>
  <si>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</si>
  <si>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</si>
  <si>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</si>
  <si>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</si>
  <si>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</si>
  <si>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</si>
  <si>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</si>
  <si>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</si>
  <si>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</si>
  <si>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</si>
  <si>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</si>
  <si>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</si>
  <si>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</si>
  <si>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</si>
  <si>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</si>
  <si>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</si>
  <si>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</si>
  <si>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</si>
  <si>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</si>
  <si>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</si>
  <si>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</si>
  <si>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</si>
  <si>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</si>
  <si>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</si>
  <si>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</si>
  <si>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</si>
  <si>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</si>
  <si>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</si>
  <si>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</si>
  <si>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</si>
  <si>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</si>
  <si>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</si>
  <si>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</si>
  <si>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</si>
  <si>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</si>
  <si>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</si>
  <si>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</si>
  <si>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</si>
  <si>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</si>
  <si>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</si>
  <si>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</si>
  <si>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</si>
  <si>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</si>
  <si>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</si>
  <si>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</si>
  <si>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</si>
  <si>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</si>
  <si>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</si>
  <si>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</si>
  <si>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</si>
  <si>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</si>
  <si>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</si>
  <si>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</si>
  <si>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</si>
  <si>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</si>
  <si>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</si>
  <si>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</si>
  <si>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</si>
  <si>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</si>
  <si>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</si>
  <si>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</si>
  <si>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</si>
  <si>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</si>
  <si>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</si>
  <si>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</si>
  <si>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</si>
  <si>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</si>
  <si>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</si>
  <si>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</si>
  <si>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</si>
  <si>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</si>
  <si>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</si>
  <si>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</si>
  <si>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</si>
  <si>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</si>
  <si>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</si>
  <si>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</si>
  <si>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</si>
  <si>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</si>
  <si>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</si>
  <si>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</si>
  <si>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</si>
  <si>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</si>
  <si>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</si>
  <si>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</si>
  <si>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</si>
  <si>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</si>
  <si>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</si>
  <si>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</si>
  <si>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</si>
  <si>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</si>
  <si>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</si>
  <si>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</si>
  <si>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</si>
  <si>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</si>
  <si>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</si>
  <si>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</si>
  <si>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</si>
  <si>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</si>
  <si>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</si>
  <si>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</si>
  <si>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</si>
  <si>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</si>
  <si>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</si>
  <si>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</si>
  <si>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</si>
  <si>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</si>
  <si>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</si>
  <si>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</si>
  <si>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</si>
  <si>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</si>
  <si>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</si>
  <si>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</si>
  <si>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</si>
  <si>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</si>
  <si>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</si>
  <si>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</si>
  <si>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</si>
  <si>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</si>
  <si>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</si>
  <si>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</si>
  <si>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</si>
  <si>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</si>
  <si>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</si>
  <si>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</si>
  <si>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</si>
  <si>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</si>
  <si>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</si>
  <si>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</si>
  <si>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</si>
  <si>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</si>
  <si>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</si>
  <si>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</si>
  <si>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</si>
  <si>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</si>
  <si>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</si>
  <si>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</si>
  <si>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</si>
  <si>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</si>
  <si>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</si>
  <si>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</si>
  <si>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</si>
  <si>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</si>
  <si>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</si>
  <si>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</si>
  <si>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</si>
  <si>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</si>
  <si>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</si>
  <si>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</si>
  <si>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</si>
  <si>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</si>
  <si>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</si>
  <si>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</si>
  <si>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</si>
  <si>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</si>
  <si>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</si>
  <si>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</si>
  <si>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</si>
  <si>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</si>
  <si>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</si>
  <si>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</si>
  <si>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</si>
  <si>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</si>
  <si>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</si>
  <si>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</si>
  <si>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</si>
  <si>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</si>
  <si>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</si>
  <si>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</si>
  <si>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</si>
  <si>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</si>
  <si>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</si>
  <si>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</si>
  <si>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</si>
  <si>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</si>
  <si>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</si>
  <si>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</si>
  <si>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</si>
  <si>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</si>
  <si>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</si>
  <si>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</si>
  <si>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</si>
  <si>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</si>
  <si>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</si>
  <si>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</si>
  <si>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</si>
  <si>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</si>
  <si>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</si>
  <si>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</si>
  <si>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</si>
  <si>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</si>
  <si>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</si>
  <si>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</si>
  <si>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</si>
  <si>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</si>
  <si>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</si>
  <si>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</si>
  <si>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</si>
  <si>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</si>
  <si>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</si>
  <si>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</si>
  <si>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</si>
  <si>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</si>
  <si>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</si>
  <si>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</si>
  <si>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</si>
  <si>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</si>
  <si>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</si>
  <si>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</si>
  <si>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</si>
  <si>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</si>
  <si>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</si>
  <si>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</si>
  <si>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</si>
  <si>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</si>
  <si>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</si>
  <si>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</si>
  <si>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</si>
  <si>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</si>
  <si>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</si>
  <si>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</si>
  <si>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</si>
  <si>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</si>
  <si>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</si>
  <si>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</si>
  <si>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</si>
  <si>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</si>
  <si>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</si>
  <si>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</si>
  <si>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</si>
  <si>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</si>
  <si>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</si>
  <si>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</si>
  <si>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</si>
  <si>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</si>
  <si>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</si>
  <si>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</si>
  <si>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</si>
  <si>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</si>
  <si>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</si>
  <si>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</si>
  <si>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</si>
  <si>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</si>
  <si>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</si>
  <si>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</si>
  <si>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</si>
  <si>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</si>
  <si>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</si>
  <si>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</si>
  <si>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</si>
  <si>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</si>
  <si>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</si>
  <si>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</si>
  <si>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</si>
  <si>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</si>
  <si>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</si>
  <si>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</si>
  <si>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</si>
  <si>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</si>
  <si>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</si>
  <si>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</si>
  <si>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</si>
  <si>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</si>
  <si>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</si>
  <si>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</si>
  <si>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</si>
  <si>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</si>
  <si>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</si>
  <si>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</si>
  <si>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</si>
  <si>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</si>
  <si>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</si>
  <si>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</si>
  <si>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</si>
  <si>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</si>
  <si>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</si>
  <si>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</si>
  <si>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</si>
  <si>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</si>
  <si>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</si>
  <si>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</si>
  <si>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</si>
  <si>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</si>
  <si>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</si>
  <si>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</si>
  <si>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</si>
  <si>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</si>
  <si>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</si>
  <si>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</si>
  <si>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</si>
  <si>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</si>
  <si>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</si>
  <si>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</si>
  <si>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</si>
  <si>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</si>
  <si>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</si>
  <si>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</si>
  <si>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</si>
  <si>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</si>
  <si>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</si>
  <si>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</si>
  <si>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</si>
  <si>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</si>
  <si>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</si>
  <si>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</si>
  <si>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</si>
  <si>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</si>
  <si>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</si>
  <si>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</si>
  <si>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</si>
  <si>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</si>
  <si>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</si>
  <si>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</si>
  <si>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</si>
  <si>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</si>
  <si>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</si>
  <si>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</si>
  <si>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</si>
  <si>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</si>
  <si>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</si>
  <si>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</si>
  <si>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</si>
  <si>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</si>
  <si>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</si>
  <si>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</si>
  <si>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</si>
  <si>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</si>
  <si>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</si>
  <si>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</si>
  <si>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</si>
  <si>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</si>
  <si>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</si>
  <si>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</si>
  <si>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</si>
  <si>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</si>
  <si>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</si>
  <si>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</si>
  <si>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</si>
  <si>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</si>
  <si>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</si>
  <si>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</si>
  <si>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</si>
  <si>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</si>
  <si>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</si>
  <si>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</si>
  <si>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</si>
  <si>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</si>
  <si>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</si>
  <si>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</si>
  <si>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</si>
  <si>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</si>
  <si>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</si>
  <si>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</si>
  <si>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</si>
  <si>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</si>
  <si>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</si>
  <si>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</si>
  <si>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</si>
  <si>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</si>
  <si>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</si>
  <si>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</si>
  <si>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</si>
  <si>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</si>
  <si>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</si>
  <si>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</si>
  <si>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</si>
  <si>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</si>
  <si>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</si>
  <si>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</si>
  <si>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</si>
  <si>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</si>
  <si>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</si>
  <si>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</si>
  <si>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</si>
  <si>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</si>
  <si>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</si>
  <si>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</si>
  <si>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</si>
  <si>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</si>
  <si>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</si>
  <si>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</si>
  <si>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</si>
  <si>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</si>
  <si>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</si>
  <si>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</si>
  <si>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</si>
  <si>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</si>
  <si>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</si>
  <si>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</si>
  <si>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</si>
  <si>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</si>
  <si>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</si>
  <si>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</si>
  <si>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</si>
  <si>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</si>
  <si>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</si>
  <si>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</si>
  <si>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</si>
  <si>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</si>
  <si>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</si>
  <si>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</si>
  <si>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</si>
  <si>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</si>
  <si>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</si>
  <si>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</si>
  <si>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</si>
  <si>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</si>
  <si>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</si>
  <si>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</si>
  <si>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</si>
  <si>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</si>
  <si>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</si>
  <si>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</si>
  <si>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</si>
  <si>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</si>
  <si>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</si>
  <si>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</si>
  <si>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</si>
  <si>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</si>
  <si>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</si>
  <si>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</si>
  <si>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</si>
  <si>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</si>
  <si>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</si>
  <si>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</si>
  <si>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</si>
  <si>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</si>
  <si>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</si>
  <si>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</si>
  <si>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</si>
  <si>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</si>
  <si>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</si>
  <si>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</si>
  <si>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</si>
  <si>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</si>
  <si>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</si>
  <si>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</si>
  <si>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</si>
  <si>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</si>
  <si>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</si>
  <si>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</si>
  <si>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</si>
  <si>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</si>
  <si>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</si>
  <si>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</si>
  <si>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</si>
  <si>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</si>
  <si>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</si>
  <si>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</si>
  <si>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</si>
  <si>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</si>
  <si>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</si>
  <si>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</si>
  <si>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</si>
  <si>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</si>
  <si>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</si>
  <si>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</si>
  <si>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</si>
  <si>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</si>
  <si>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</si>
  <si>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</si>
  <si>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</si>
  <si>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</si>
  <si>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</si>
  <si>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</si>
  <si>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</si>
  <si>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</si>
  <si>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</si>
  <si>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</si>
  <si>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</si>
  <si>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</si>
  <si>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</si>
  <si>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</si>
  <si>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</si>
  <si>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</si>
  <si>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</si>
  <si>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</si>
  <si>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</si>
  <si>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</si>
  <si>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</si>
  <si>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</si>
  <si>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</si>
  <si>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</si>
  <si>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</si>
  <si>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</si>
  <si>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</si>
  <si>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</si>
  <si>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</si>
  <si>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</si>
  <si>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</si>
  <si>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</si>
  <si>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</si>
  <si>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</si>
  <si>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</si>
  <si>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</si>
  <si>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</si>
  <si>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</si>
  <si>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</si>
  <si>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</si>
  <si>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</si>
  <si>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</si>
  <si>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</si>
  <si>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</si>
  <si>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</si>
  <si>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</si>
  <si>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</si>
  <si>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</si>
  <si>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</si>
  <si>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</si>
  <si>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</si>
  <si>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</si>
  <si>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</si>
  <si>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</si>
  <si>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</si>
  <si>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</si>
  <si>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</si>
  <si>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</si>
  <si>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</si>
  <si>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</si>
  <si>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</si>
  <si>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</si>
  <si>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</si>
  <si>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</si>
  <si>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</si>
  <si>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</si>
  <si>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</si>
  <si>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</si>
  <si>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</si>
  <si>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</si>
  <si>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</si>
  <si>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</si>
  <si>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</si>
  <si>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</si>
  <si>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</si>
  <si>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</si>
  <si>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</si>
  <si>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</si>
  <si>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</si>
  <si>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</si>
  <si>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</si>
  <si>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</si>
  <si>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</si>
  <si>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</si>
  <si>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</si>
  <si>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</si>
  <si>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</si>
  <si>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</si>
  <si>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</si>
  <si>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</si>
  <si>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</si>
  <si>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</si>
  <si>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</si>
  <si>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</si>
  <si>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</si>
  <si>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</si>
  <si>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</si>
  <si>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</si>
  <si>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</si>
  <si>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</si>
  <si>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</si>
  <si>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</si>
  <si>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</si>
  <si>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</si>
  <si>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</si>
  <si>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</si>
  <si>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</si>
  <si>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</si>
  <si>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</si>
  <si>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</si>
  <si>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</si>
  <si>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</si>
  <si>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</si>
  <si>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</si>
  <si>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</si>
  <si>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</si>
  <si>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</si>
  <si>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</si>
  <si>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</si>
  <si>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</si>
  <si>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</si>
  <si>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</si>
  <si>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</si>
  <si>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</si>
  <si>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</si>
  <si>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</si>
  <si>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</si>
  <si>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</si>
  <si>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</si>
  <si>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</si>
  <si>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</si>
  <si>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</si>
  <si>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</si>
  <si>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</si>
  <si>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</si>
  <si>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</si>
  <si>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</si>
  <si>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</si>
  <si>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</si>
  <si>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</si>
  <si>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</si>
  <si>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</si>
  <si>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</si>
  <si>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</si>
  <si>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</si>
  <si>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</si>
  <si>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</si>
  <si>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</si>
  <si>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</si>
  <si>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</si>
  <si>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</si>
  <si>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</si>
  <si>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</si>
  <si>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</si>
  <si>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</si>
  <si>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</si>
  <si>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</si>
  <si>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</si>
  <si>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</si>
  <si>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</si>
  <si>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</si>
  <si>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</si>
  <si>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</si>
  <si>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</si>
  <si>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</si>
  <si>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</si>
  <si>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</si>
  <si>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</si>
  <si>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</si>
  <si>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</si>
  <si>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</si>
  <si>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</si>
  <si>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</si>
  <si>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</si>
  <si>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</si>
  <si>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</si>
  <si>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</si>
  <si>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</si>
  <si>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</si>
  <si>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</si>
  <si>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</si>
  <si>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</si>
  <si>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</si>
  <si>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</si>
  <si>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</si>
  <si>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</si>
  <si>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</si>
  <si>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</si>
  <si>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</si>
  <si>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</si>
  <si>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</si>
  <si>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</si>
  <si>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</si>
  <si>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</si>
  <si>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</si>
  <si>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</si>
  <si>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</si>
  <si>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</si>
  <si>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</si>
  <si>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</si>
  <si>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</si>
  <si>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</si>
  <si>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</si>
  <si>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</si>
  <si>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</si>
  <si>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</si>
  <si>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</si>
  <si>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</si>
  <si>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</si>
  <si>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</si>
  <si>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</si>
  <si>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</si>
  <si>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</si>
  <si>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</si>
  <si>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</si>
  <si>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</si>
  <si>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</si>
  <si>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</si>
  <si>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</si>
  <si>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</si>
  <si>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</si>
  <si>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</si>
  <si>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</si>
  <si>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</si>
  <si>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</si>
  <si>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</si>
  <si>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</si>
  <si>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</si>
  <si>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</si>
  <si>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</si>
  <si>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</si>
  <si>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</si>
  <si>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</si>
  <si>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</si>
  <si>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</si>
  <si>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</si>
  <si>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</si>
  <si>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</si>
  <si>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</si>
  <si>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</si>
  <si>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</si>
  <si>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</si>
  <si>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</si>
  <si>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</si>
  <si>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</si>
  <si>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</si>
  <si>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</si>
  <si>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</si>
  <si>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</si>
  <si>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</si>
  <si>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</si>
  <si>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</si>
  <si>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</si>
  <si>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</si>
  <si>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</si>
  <si>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</si>
  <si>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</si>
  <si>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</si>
  <si>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</si>
  <si>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</si>
  <si>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</si>
  <si>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</si>
  <si>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</si>
  <si>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</si>
  <si>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</si>
  <si>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</si>
  <si>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</si>
  <si>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</si>
  <si>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</si>
  <si>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</si>
  <si>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</si>
  <si>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</si>
  <si>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</si>
  <si>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</si>
  <si>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</si>
  <si>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</si>
  <si>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</si>
  <si>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</si>
  <si>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</si>
  <si>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</si>
  <si>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</si>
  <si>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</si>
  <si>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</si>
  <si>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</si>
  <si>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</si>
  <si>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</si>
  <si>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</si>
  <si>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</si>
  <si>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</si>
  <si>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</si>
  <si>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</si>
  <si>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</si>
  <si>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</si>
  <si>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</si>
  <si>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</si>
  <si>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</si>
  <si>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</si>
  <si>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</si>
  <si>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</si>
  <si>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</si>
  <si>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</si>
  <si>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</si>
  <si>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</si>
  <si>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</si>
  <si>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</si>
  <si>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</si>
  <si>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</si>
  <si>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</si>
  <si>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</si>
  <si>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</si>
  <si>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</si>
  <si>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</si>
  <si>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</si>
  <si>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</si>
  <si>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</si>
  <si>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</si>
  <si>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</si>
  <si>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</si>
  <si>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</si>
  <si>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</si>
  <si>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</si>
  <si>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</si>
  <si>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</si>
  <si>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</si>
  <si>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</si>
  <si>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</si>
  <si>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</si>
  <si>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</si>
  <si>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</si>
  <si>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</si>
  <si>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</si>
  <si>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</si>
  <si>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</si>
  <si>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</si>
  <si>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</si>
  <si>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</si>
  <si>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</si>
  <si>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</si>
  <si>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</si>
  <si>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</si>
  <si>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</si>
  <si>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</si>
  <si>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</si>
  <si>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</si>
  <si>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</si>
  <si>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</si>
  <si>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</si>
  <si>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</si>
  <si>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</si>
  <si>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</si>
  <si>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</si>
  <si>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</si>
  <si>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</si>
  <si>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</si>
  <si>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</si>
  <si>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</si>
  <si>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</si>
  <si>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</si>
  <si>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</si>
  <si>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</si>
  <si>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</si>
  <si>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</si>
  <si>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</si>
  <si>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</si>
  <si>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</si>
  <si>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</si>
  <si>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</si>
  <si>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</si>
  <si>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</si>
  <si>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</si>
  <si>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</si>
  <si>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</si>
  <si>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</si>
  <si>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</si>
  <si>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</si>
  <si>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</si>
  <si>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</si>
  <si>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</si>
  <si>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</si>
  <si>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</si>
  <si>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</si>
  <si>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</si>
  <si>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</si>
  <si>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</si>
  <si>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</si>
  <si>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</si>
  <si>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</si>
  <si>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</si>
  <si>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</si>
  <si>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</si>
  <si>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</si>
  <si>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</si>
  <si>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</si>
  <si>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</si>
  <si>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</si>
  <si>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</si>
  <si>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</si>
  <si>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</si>
  <si>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</si>
  <si>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</si>
  <si>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</si>
  <si>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</si>
  <si>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</si>
  <si>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</si>
  <si>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</si>
  <si>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</si>
  <si>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</si>
  <si>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</si>
  <si>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</si>
  <si>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</si>
  <si>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</si>
  <si>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</si>
  <si>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</si>
  <si>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</si>
  <si>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</si>
  <si>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</si>
  <si>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</si>
  <si>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</si>
  <si>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</si>
  <si>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</si>
  <si>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</si>
  <si>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</si>
  <si>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</si>
  <si>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</si>
  <si>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</si>
  <si>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</si>
  <si>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</si>
  <si>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</si>
  <si>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</si>
  <si>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</si>
  <si>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</si>
  <si>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</si>
  <si>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</si>
  <si>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</si>
  <si>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</si>
  <si>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</si>
  <si>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</si>
  <si>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</si>
  <si>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</si>
  <si>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</si>
  <si>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</si>
  <si>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</si>
  <si>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</si>
  <si>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</si>
  <si>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</si>
  <si>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</si>
  <si>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</si>
  <si>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</si>
  <si>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</si>
  <si>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</si>
  <si>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</si>
  <si>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</si>
  <si>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</si>
  <si>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</si>
  <si>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</si>
  <si>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</si>
  <si>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</si>
  <si>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</si>
  <si>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</si>
  <si>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</si>
  <si>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</si>
  <si>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</si>
  <si>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</si>
  <si>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</si>
  <si>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</si>
  <si>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</si>
  <si>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</si>
  <si>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</si>
  <si>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</si>
  <si>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</si>
  <si>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</si>
  <si>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</si>
  <si>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</si>
  <si>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</si>
  <si>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</si>
  <si>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</si>
  <si>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</si>
  <si>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</si>
  <si>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</si>
  <si>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</si>
  <si>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</si>
  <si>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</si>
  <si>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</si>
  <si>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</si>
  <si>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</si>
  <si>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</si>
  <si>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</si>
  <si>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</si>
  <si>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</si>
  <si>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</si>
  <si>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</si>
  <si>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</si>
  <si>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</si>
  <si>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</si>
  <si>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</si>
  <si>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</si>
  <si>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</si>
  <si>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</si>
  <si>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</si>
  <si>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</si>
  <si>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</si>
  <si>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</si>
  <si>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</si>
  <si>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</si>
  <si>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</si>
  <si>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</si>
  <si>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</si>
  <si>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</si>
  <si>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</si>
  <si>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</si>
  <si>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</si>
  <si>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</si>
  <si>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</si>
  <si>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</si>
  <si>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</si>
  <si>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</si>
  <si>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</si>
  <si>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</si>
  <si>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</si>
  <si>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</si>
  <si>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</si>
  <si>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</si>
  <si>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</si>
  <si>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</si>
  <si>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</si>
  <si>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</si>
  <si>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</si>
  <si>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</si>
  <si>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</si>
  <si>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</si>
  <si>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</si>
  <si>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</si>
  <si>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</si>
  <si>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</si>
  <si>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</si>
  <si>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</si>
  <si>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</si>
  <si>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</si>
  <si>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</si>
  <si>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</si>
  <si>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</si>
  <si>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</si>
  <si>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</si>
  <si>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</si>
  <si>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</si>
  <si>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</si>
  <si>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</si>
  <si>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</si>
  <si>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</si>
  <si>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</si>
  <si>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</si>
  <si>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</si>
  <si>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</si>
  <si>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</si>
  <si>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</si>
  <si>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</si>
  <si>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</si>
  <si>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</si>
  <si>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</si>
  <si>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</si>
  <si>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</si>
  <si>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</si>
  <si>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</si>
  <si>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</si>
  <si>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</si>
  <si>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</si>
  <si>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</si>
  <si>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</si>
  <si>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</si>
  <si>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</si>
  <si>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</si>
  <si>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</si>
  <si>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</si>
  <si>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</si>
  <si>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</si>
  <si>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</si>
  <si>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</si>
  <si>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</si>
  <si>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</si>
  <si>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</si>
  <si>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</si>
  <si>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</si>
  <si>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</si>
  <si>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</si>
  <si>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</si>
  <si>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</si>
  <si>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</si>
  <si>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</si>
  <si>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</si>
  <si>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</si>
  <si>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</si>
  <si>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</si>
  <si>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</si>
  <si>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</si>
  <si>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</si>
  <si>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</si>
  <si>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</si>
  <si>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</si>
  <si>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</si>
  <si>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</si>
  <si>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</si>
  <si>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</si>
  <si>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</si>
  <si>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</si>
  <si>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</si>
  <si>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</si>
  <si>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</si>
  <si>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</si>
  <si>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</si>
  <si>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</si>
  <si>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</si>
  <si>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</si>
  <si>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</si>
  <si>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</si>
  <si>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</si>
  <si>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</si>
  <si>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</si>
  <si>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</si>
  <si>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</si>
  <si>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</si>
  <si>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</si>
  <si>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</si>
  <si>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</si>
  <si>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</si>
  <si>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</si>
  <si>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</si>
  <si>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</si>
  <si>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</si>
  <si>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</si>
  <si>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</si>
  <si>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</si>
  <si>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</si>
  <si>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</si>
  <si>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</si>
  <si>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</si>
  <si>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</si>
  <si>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</si>
  <si>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</si>
  <si>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</si>
  <si>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</si>
  <si>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</si>
  <si>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</si>
  <si>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</si>
  <si>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</si>
  <si>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</si>
  <si>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</si>
  <si>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</si>
  <si>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</si>
  <si>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</si>
  <si>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</si>
  <si>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</si>
  <si>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</si>
  <si>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</si>
  <si>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</si>
  <si>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</si>
  <si>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</si>
  <si>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</si>
  <si>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</si>
  <si>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</si>
  <si>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</si>
  <si>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</si>
  <si>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</si>
  <si>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</si>
  <si>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</si>
  <si>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</si>
  <si>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</si>
  <si>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</si>
  <si>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</si>
  <si>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</si>
  <si>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</si>
  <si>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</si>
  <si>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</si>
  <si>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</si>
  <si>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</si>
  <si>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</si>
  <si>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</si>
  <si>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</si>
  <si>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</si>
  <si>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</si>
  <si>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</si>
  <si>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</si>
  <si>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</si>
  <si>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</si>
  <si>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</si>
  <si>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</si>
  <si>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</si>
  <si>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</si>
  <si>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</si>
  <si>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</si>
  <si>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</si>
  <si>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</si>
  <si>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</si>
  <si>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</si>
  <si>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</si>
  <si>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</si>
  <si>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</si>
  <si>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</si>
  <si>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</si>
  <si>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</si>
  <si>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</si>
  <si>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</si>
  <si>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</si>
  <si>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</si>
  <si>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</si>
  <si>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</si>
  <si>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</si>
  <si>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</si>
  <si>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</si>
  <si>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</si>
  <si>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</si>
  <si>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</si>
  <si>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</si>
  <si>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</si>
  <si>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</si>
  <si>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</si>
  <si>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</si>
  <si>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</si>
  <si>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</si>
  <si>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</si>
  <si>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</si>
  <si>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</si>
  <si>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</si>
  <si>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</si>
  <si>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</si>
  <si>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</si>
  <si>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</si>
  <si>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</si>
  <si>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</si>
  <si>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</si>
  <si>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</si>
  <si>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</si>
  <si>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</si>
  <si>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</si>
  <si>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</si>
  <si>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</si>
  <si>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</si>
  <si>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</si>
  <si>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</si>
  <si>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</si>
  <si>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</si>
  <si>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</si>
  <si>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</si>
  <si>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</si>
  <si>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</si>
  <si>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</si>
  <si>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</si>
  <si>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</si>
  <si>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</si>
  <si>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</si>
  <si>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</si>
  <si>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</si>
  <si>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</si>
  <si>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</si>
  <si>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</si>
  <si>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</si>
  <si>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</si>
  <si>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</si>
  <si>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</si>
  <si>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</si>
  <si>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</si>
  <si>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</si>
  <si>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</si>
  <si>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</si>
  <si>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</si>
  <si>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</si>
  <si>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</si>
  <si>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</si>
  <si>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</si>
  <si>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</si>
  <si>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</si>
  <si>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</si>
  <si>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</si>
  <si>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</si>
  <si>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</si>
  <si>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</si>
  <si>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</si>
  <si>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</si>
  <si>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</si>
  <si>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</si>
  <si>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</si>
  <si>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</si>
  <si>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</si>
  <si>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</si>
  <si>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</si>
  <si>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</si>
  <si>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</si>
  <si>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</si>
  <si>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</si>
  <si>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</si>
  <si>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</si>
  <si>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</si>
  <si>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</si>
  <si>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</si>
  <si>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</si>
  <si>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</si>
  <si>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</si>
  <si>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</si>
  <si>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</si>
  <si>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</si>
  <si>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</si>
  <si>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</si>
  <si>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</si>
  <si>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</si>
  <si>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</si>
  <si>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</si>
  <si>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</si>
  <si>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</si>
  <si>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</si>
  <si>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</si>
  <si>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</si>
  <si>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</si>
  <si>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</si>
  <si>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</si>
  <si>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</si>
  <si>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</si>
  <si>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</si>
  <si>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</si>
  <si>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</si>
  <si>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</si>
  <si>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</si>
  <si>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</si>
  <si>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</si>
  <si>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</si>
  <si>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</si>
  <si>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</si>
  <si>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</si>
  <si>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</si>
  <si>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</si>
  <si>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</si>
  <si>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</si>
  <si>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</si>
  <si>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</si>
  <si>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</si>
  <si>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</si>
  <si>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</si>
  <si>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</si>
  <si>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</si>
  <si>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</si>
  <si>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</si>
  <si>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</si>
  <si>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</si>
  <si>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</si>
  <si>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</si>
  <si>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</si>
  <si>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</si>
  <si>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</si>
  <si>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</si>
  <si>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</si>
  <si>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</si>
  <si>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</si>
  <si>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</si>
  <si>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</si>
  <si>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</si>
  <si>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</si>
  <si>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</si>
  <si>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</si>
  <si>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</si>
  <si>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</si>
  <si>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</si>
  <si>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</si>
  <si>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</si>
  <si>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</si>
  <si>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</si>
  <si>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</si>
  <si>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</si>
  <si>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</si>
  <si>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</si>
  <si>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</si>
  <si>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</si>
  <si>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</si>
  <si>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</si>
  <si>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</si>
  <si>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</si>
  <si>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</si>
  <si>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</si>
  <si>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</si>
  <si>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</si>
  <si>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</si>
  <si>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</si>
  <si>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</si>
  <si>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</si>
  <si>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</si>
  <si>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</si>
  <si>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</si>
  <si>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</si>
  <si>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</si>
  <si>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</si>
  <si>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</si>
  <si>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</si>
  <si>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</si>
  <si>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</si>
  <si>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</si>
  <si>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</si>
  <si>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</si>
  <si>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</si>
  <si>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</si>
  <si>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</si>
  <si>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</si>
  <si>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</si>
  <si>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</si>
  <si>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</si>
  <si>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</si>
  <si>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</si>
  <si>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</si>
  <si>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</si>
  <si>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</si>
  <si>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</si>
  <si>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</si>
  <si>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</si>
  <si>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</si>
  <si>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</si>
  <si>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</si>
  <si>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</si>
  <si>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</si>
  <si>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</si>
  <si>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</si>
  <si>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</si>
  <si>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</si>
  <si>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</si>
  <si>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</si>
  <si>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</si>
  <si>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</si>
  <si>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</si>
  <si>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</si>
  <si>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</si>
  <si>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</si>
  <si>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</si>
  <si>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</si>
  <si>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</si>
  <si>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</si>
  <si>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</si>
  <si>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</si>
  <si>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</si>
  <si>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</si>
  <si>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</si>
  <si>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</si>
  <si>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</si>
  <si>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</si>
  <si>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</si>
  <si>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</si>
  <si>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</si>
  <si>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</si>
  <si>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</si>
  <si>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</si>
  <si>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</si>
  <si>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</si>
  <si>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</si>
  <si>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</si>
  <si>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</si>
  <si>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</si>
  <si>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</si>
  <si>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</si>
  <si>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</si>
  <si>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</si>
  <si>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</si>
  <si>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</si>
  <si>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</si>
  <si>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</si>
  <si>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</si>
  <si>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</si>
  <si>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</si>
  <si>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</si>
  <si>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</si>
  <si>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</si>
  <si>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</si>
  <si>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</si>
  <si>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</si>
  <si>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</si>
  <si>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</si>
  <si>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</si>
  <si>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</si>
  <si>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</si>
  <si>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</si>
  <si>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</si>
  <si>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</si>
  <si>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</si>
  <si>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</si>
  <si>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</si>
  <si>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</si>
  <si>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</si>
  <si>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</si>
  <si>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</si>
  <si>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</si>
  <si>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</si>
  <si>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</si>
  <si>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</si>
  <si>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</si>
  <si>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</si>
  <si>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</si>
  <si>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</si>
  <si>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</si>
  <si>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</si>
  <si>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</si>
  <si>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</si>
  <si>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</si>
  <si>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</si>
  <si>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</si>
  <si>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</si>
  <si>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</si>
  <si>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</si>
  <si>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</si>
  <si>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</si>
  <si>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</si>
  <si>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</si>
  <si>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</si>
  <si>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</si>
  <si>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</si>
  <si>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</si>
  <si>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</si>
  <si>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</si>
  <si>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</si>
  <si>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</si>
  <si>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</si>
  <si>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</si>
  <si>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</si>
  <si>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</si>
  <si>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</si>
  <si>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</si>
  <si>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</si>
  <si>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</si>
  <si>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</si>
  <si>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</si>
  <si>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</si>
  <si>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</si>
  <si>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</si>
  <si>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</si>
  <si>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</si>
  <si>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</si>
  <si>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</si>
  <si>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</si>
  <si>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</si>
  <si>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</si>
  <si>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</si>
  <si>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</si>
  <si>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</si>
  <si>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</si>
  <si>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</si>
  <si>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</si>
  <si>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</si>
  <si>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</si>
  <si>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</si>
  <si>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</si>
  <si>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</si>
  <si>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</si>
  <si>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</si>
  <si>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</si>
  <si>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</si>
  <si>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</si>
  <si>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</si>
  <si>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</si>
  <si>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</si>
  <si>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</si>
  <si>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</si>
  <si>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</si>
  <si>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</si>
  <si>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</si>
  <si>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</si>
  <si>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</si>
  <si>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</si>
  <si>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</si>
  <si>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</si>
  <si>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</si>
  <si>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</si>
  <si>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</si>
  <si>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</si>
  <si>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</si>
  <si>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</si>
  <si>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</si>
  <si>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</si>
  <si>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</si>
  <si>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</si>
  <si>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</si>
  <si>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</si>
  <si>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</si>
  <si>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</si>
  <si>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</si>
  <si>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</si>
  <si>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</si>
  <si>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</si>
  <si>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</si>
  <si>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</si>
  <si>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</si>
  <si>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</si>
  <si>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</si>
  <si>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</si>
  <si>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</si>
  <si>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</si>
  <si>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</si>
  <si>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</si>
  <si>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</si>
  <si>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</si>
  <si>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</si>
  <si>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</si>
  <si>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</si>
  <si>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</si>
  <si>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</si>
  <si>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</si>
  <si>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</si>
  <si>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</si>
  <si>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</si>
  <si>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</si>
  <si>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</si>
  <si>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</si>
  <si>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</si>
  <si>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</si>
  <si>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</si>
  <si>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</si>
  <si>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</si>
  <si>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</si>
  <si>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</si>
  <si>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</si>
  <si>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</si>
  <si>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</si>
  <si>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</si>
  <si>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</si>
  <si>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</si>
  <si>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</si>
  <si>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</si>
  <si>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</si>
  <si>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</si>
  <si>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</si>
  <si>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</si>
  <si>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</si>
  <si>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</si>
  <si>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</si>
  <si>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</si>
  <si>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</si>
  <si>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</si>
  <si>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</si>
  <si>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</si>
  <si>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</si>
  <si>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</si>
  <si>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</si>
  <si>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</si>
  <si>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</si>
  <si>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</si>
  <si>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</si>
  <si>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</si>
  <si>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</si>
  <si>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</si>
  <si>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</si>
  <si>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</si>
  <si>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</si>
  <si>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</si>
  <si>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</si>
  <si>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</si>
  <si>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</si>
  <si>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</si>
  <si>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</si>
  <si>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</si>
  <si>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</si>
  <si>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</si>
  <si>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</si>
  <si>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</si>
  <si>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</si>
  <si>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</si>
  <si>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</si>
  <si>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</si>
  <si>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</si>
  <si>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</si>
  <si>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</si>
  <si>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</si>
  <si>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</si>
  <si>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</si>
  <si>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</si>
  <si>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</si>
  <si>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</si>
  <si>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</si>
  <si>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</si>
  <si>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</si>
  <si>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</si>
  <si>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</si>
  <si>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</si>
  <si>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</si>
  <si>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</si>
  <si>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</si>
  <si>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</si>
  <si>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</si>
  <si>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</si>
  <si>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</si>
  <si>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</si>
  <si>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</si>
  <si>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</si>
  <si>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</si>
  <si>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</si>
  <si>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</si>
  <si>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</si>
  <si>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</si>
  <si>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</si>
  <si>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</si>
  <si>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</si>
  <si>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</si>
  <si>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</si>
  <si>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</si>
  <si>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</si>
  <si>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</si>
  <si>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</si>
  <si>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</si>
  <si>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</si>
  <si>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</si>
  <si>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</si>
  <si>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</si>
  <si>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</si>
  <si>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</si>
  <si>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</si>
  <si>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</si>
  <si>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</si>
  <si>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</si>
  <si>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</si>
  <si>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</si>
  <si>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</si>
  <si>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</si>
  <si>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</si>
  <si>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</si>
  <si>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</si>
  <si>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</si>
  <si>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</si>
  <si>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</si>
  <si>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</si>
  <si>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</si>
  <si>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</si>
  <si>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</si>
  <si>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</si>
  <si>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</si>
  <si>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</si>
  <si>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</si>
  <si>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</si>
  <si>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</si>
  <si>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</si>
  <si>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</si>
  <si>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</si>
  <si>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</si>
  <si>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</si>
  <si>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</si>
  <si>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</si>
  <si>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</si>
  <si>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</si>
  <si>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</si>
  <si>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</si>
  <si>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</si>
  <si>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</si>
  <si>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</si>
  <si>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</si>
  <si>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</si>
  <si>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</si>
  <si>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</si>
  <si>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</si>
  <si>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</si>
  <si>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</si>
  <si>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</si>
  <si>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</si>
  <si>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</si>
  <si>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</si>
  <si>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</si>
  <si>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</si>
  <si>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</si>
  <si>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</si>
  <si>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</si>
  <si>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</si>
  <si>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</si>
  <si>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</si>
  <si>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</si>
  <si>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</si>
  <si>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</si>
  <si>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</si>
  <si>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</si>
  <si>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</si>
  <si>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</si>
  <si>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</si>
  <si>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</si>
  <si>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</si>
  <si>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</si>
  <si>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</si>
  <si>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</si>
  <si>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</si>
  <si>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</si>
  <si>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</si>
  <si>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</si>
  <si>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</si>
  <si>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</si>
  <si>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</si>
  <si>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</si>
  <si>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</si>
  <si>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</si>
  <si>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</si>
  <si>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</si>
  <si>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</si>
  <si>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</si>
  <si>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</si>
  <si>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</si>
  <si>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</si>
  <si>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</si>
  <si>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</si>
  <si>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</si>
  <si>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</si>
  <si>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</si>
  <si>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</si>
  <si>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</si>
  <si>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</si>
  <si>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</si>
  <si>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</si>
  <si>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</si>
  <si>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</si>
  <si>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</si>
  <si>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</si>
  <si>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</si>
  <si>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</si>
  <si>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</si>
  <si>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</si>
  <si>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</si>
  <si>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</si>
  <si>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</si>
  <si>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</si>
  <si>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</si>
  <si>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</si>
  <si>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</si>
  <si>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</si>
  <si>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</si>
  <si>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</si>
  <si>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</si>
  <si>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</si>
  <si>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</si>
  <si>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</si>
  <si>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</si>
  <si>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</si>
  <si>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</si>
  <si>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</si>
  <si>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</si>
  <si>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</si>
  <si>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</si>
  <si>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</si>
  <si>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</si>
  <si>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</si>
  <si>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</si>
  <si>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</si>
  <si>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</si>
  <si>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</si>
  <si>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</si>
  <si>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</si>
  <si>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</si>
  <si>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</si>
  <si>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</si>
  <si>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</si>
  <si>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</si>
  <si>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</si>
  <si>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</si>
  <si>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</si>
  <si>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</si>
  <si>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</si>
  <si>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</si>
  <si>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</si>
  <si>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</si>
  <si>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</si>
  <si>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</si>
  <si>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</si>
  <si>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</si>
  <si>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</si>
  <si>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</si>
  <si>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</si>
  <si>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</si>
  <si>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</si>
  <si>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</si>
  <si>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</si>
  <si>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</si>
  <si>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</si>
  <si>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</si>
  <si>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</si>
  <si>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</si>
  <si>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</si>
  <si>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</si>
  <si>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</si>
  <si>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</si>
  <si>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</si>
  <si>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</si>
  <si>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</si>
  <si>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</si>
  <si>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</si>
  <si>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</si>
  <si>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</si>
  <si>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</si>
  <si>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</si>
  <si>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</si>
  <si>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</si>
  <si>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</si>
  <si>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</si>
  <si>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</si>
  <si>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</si>
  <si>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</si>
  <si>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</si>
  <si>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</si>
  <si>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</si>
  <si>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</si>
  <si>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</si>
  <si>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</si>
  <si>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</si>
  <si>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</si>
  <si>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</si>
  <si>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</si>
  <si>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</si>
  <si>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</si>
  <si>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</si>
  <si>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</si>
  <si>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</si>
  <si>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</si>
  <si>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</si>
  <si>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</si>
  <si>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</si>
  <si>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</si>
  <si>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</si>
  <si>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</si>
  <si>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</si>
  <si>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</si>
  <si>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</si>
  <si>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</si>
  <si>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</si>
  <si>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</si>
  <si>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</si>
  <si>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</si>
  <si>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</si>
  <si>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</si>
  <si>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</si>
  <si>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</si>
  <si>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</si>
  <si>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</si>
  <si>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</si>
  <si>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</si>
  <si>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</si>
  <si>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</si>
  <si>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</si>
  <si>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</si>
  <si>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</si>
  <si>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</si>
  <si>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</si>
  <si>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</si>
  <si>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</si>
  <si>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</si>
  <si>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</si>
  <si>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</si>
  <si>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</si>
  <si>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</si>
  <si>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</si>
  <si>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</si>
  <si>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</si>
  <si>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</si>
  <si>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</si>
  <si>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</si>
  <si>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</si>
  <si>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</si>
  <si>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</si>
  <si>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</si>
  <si>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</si>
  <si>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</si>
  <si>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</si>
  <si>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</si>
  <si>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</si>
  <si>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</si>
  <si>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</si>
  <si>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</si>
  <si>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</si>
  <si>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</si>
  <si>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</si>
  <si>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</si>
  <si>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</si>
  <si>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</si>
  <si>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</si>
  <si>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</si>
  <si>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</si>
  <si>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</si>
  <si>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</si>
  <si>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</si>
  <si>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</si>
  <si>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</si>
  <si>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</si>
  <si>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</si>
  <si>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</si>
  <si>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</si>
  <si>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</si>
  <si>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</si>
  <si>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</si>
  <si>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</si>
  <si>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</si>
  <si>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</si>
  <si>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</si>
  <si>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</si>
  <si>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</si>
  <si>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</si>
  <si>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</si>
  <si>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</si>
  <si>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</si>
  <si>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</si>
  <si>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</si>
  <si>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</si>
  <si>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</si>
  <si>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</si>
  <si>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</si>
  <si>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</si>
  <si>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</si>
  <si>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</si>
  <si>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</si>
  <si>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</si>
  <si>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</si>
  <si>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</si>
  <si>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</si>
  <si>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</si>
  <si>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</si>
  <si>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</si>
  <si>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</si>
  <si>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</si>
  <si>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</si>
  <si>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</si>
  <si>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</si>
  <si>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</si>
  <si>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</si>
  <si>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</si>
  <si>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</si>
  <si>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</si>
  <si>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</si>
  <si>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</si>
  <si>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</si>
  <si>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</si>
  <si>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</si>
  <si>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</si>
  <si>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</si>
  <si>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</si>
  <si>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</si>
  <si>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</si>
  <si>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</si>
  <si>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</si>
  <si>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</si>
  <si>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</si>
  <si>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</si>
  <si>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</si>
  <si>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</si>
  <si>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</si>
  <si>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</si>
  <si>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</si>
  <si>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</si>
  <si>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</si>
  <si>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</si>
  <si>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</si>
  <si>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</si>
  <si>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</si>
  <si>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</si>
  <si>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</si>
  <si>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</si>
  <si>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</si>
  <si>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</si>
  <si>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</si>
  <si>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</si>
  <si>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</si>
  <si>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</si>
  <si>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</si>
  <si>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</si>
  <si>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</si>
  <si>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</si>
  <si>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</si>
  <si>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</si>
  <si>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</si>
  <si>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</si>
  <si>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</si>
  <si>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</si>
  <si>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</si>
  <si>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</si>
  <si>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</si>
  <si>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</si>
  <si>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</si>
  <si>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</si>
  <si>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</si>
  <si>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</si>
  <si>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</si>
  <si>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</si>
  <si>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</si>
  <si>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</si>
  <si>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</si>
  <si>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</si>
  <si>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</si>
  <si>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</si>
  <si>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</si>
  <si>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</si>
  <si>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</si>
  <si>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</si>
  <si>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</si>
  <si>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</si>
  <si>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</si>
  <si>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</si>
  <si>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</si>
  <si>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</si>
  <si>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</si>
  <si>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</si>
  <si>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</si>
  <si>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</si>
  <si>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</si>
  <si>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</si>
  <si>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</si>
  <si>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</si>
  <si>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</si>
  <si>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</si>
  <si>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</si>
  <si>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</si>
  <si>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</si>
  <si>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</si>
  <si>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</si>
  <si>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</si>
  <si>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</si>
  <si>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</si>
  <si>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</si>
  <si>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</si>
  <si>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</si>
  <si>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</si>
  <si>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</si>
  <si>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</si>
  <si>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</si>
  <si>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</si>
  <si>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</si>
  <si>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</si>
  <si>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</si>
  <si>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</si>
  <si>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</si>
  <si>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</si>
  <si>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</si>
  <si>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</si>
  <si>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</si>
  <si>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</si>
  <si>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</si>
  <si>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</si>
  <si>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</si>
  <si>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</si>
  <si>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</si>
  <si>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</si>
  <si>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</si>
  <si>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</si>
  <si>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</si>
  <si>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</si>
  <si>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</si>
  <si>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</si>
  <si>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</si>
  <si>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</si>
  <si>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</si>
  <si>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</si>
  <si>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</si>
  <si>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</si>
  <si>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</si>
  <si>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</si>
  <si>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</si>
  <si>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</si>
  <si>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</si>
  <si>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</si>
  <si>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</si>
  <si>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</si>
  <si>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</si>
  <si>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</si>
  <si>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</si>
  <si>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</si>
  <si>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</si>
  <si>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</si>
  <si>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</si>
  <si>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</si>
  <si>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</si>
  <si>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</si>
  <si>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</si>
  <si>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</si>
  <si>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</si>
  <si>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</si>
  <si>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</si>
  <si>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</si>
  <si>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</si>
  <si>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</si>
  <si>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</si>
  <si>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</si>
  <si>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</si>
  <si>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</si>
  <si>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</si>
  <si>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</si>
  <si>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</si>
  <si>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</si>
  <si>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</si>
  <si>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</si>
  <si>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</si>
  <si>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</si>
  <si>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</si>
  <si>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</si>
  <si>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</si>
  <si>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</si>
  <si>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</si>
  <si>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</si>
  <si>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</si>
  <si>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</si>
  <si>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</si>
  <si>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</si>
  <si>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</si>
  <si>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</si>
  <si>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</si>
  <si>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</si>
  <si>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</si>
  <si>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</si>
  <si>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</si>
  <si>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</si>
  <si>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</si>
  <si>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</si>
  <si>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</si>
  <si>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</si>
  <si>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</si>
  <si>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</si>
  <si>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</si>
  <si>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</si>
  <si>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</si>
  <si>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</si>
  <si>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</si>
  <si>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</si>
  <si>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</si>
  <si>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</si>
  <si>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</si>
  <si>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</si>
  <si>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</si>
  <si>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</si>
  <si>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</si>
  <si>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</si>
  <si>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</si>
  <si>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</si>
  <si>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</si>
  <si>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</si>
  <si>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</si>
  <si>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</si>
  <si>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</si>
  <si>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</si>
  <si>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</si>
  <si>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</si>
  <si>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</si>
  <si>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</si>
  <si>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</si>
  <si>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</si>
  <si>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</si>
  <si>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</si>
  <si>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</si>
  <si>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</si>
  <si>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</si>
  <si>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</si>
  <si>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</si>
  <si>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</si>
  <si>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</si>
  <si>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</si>
  <si>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</si>
  <si>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</si>
  <si>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</si>
  <si>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</si>
  <si>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</si>
  <si>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</si>
  <si>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</si>
  <si>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</si>
  <si>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</si>
  <si>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</si>
  <si>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</si>
  <si>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</si>
  <si>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</si>
  <si>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</si>
  <si>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</si>
  <si>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</si>
  <si>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</si>
  <si>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</si>
  <si>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</si>
  <si>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</si>
  <si>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</si>
  <si>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</si>
  <si>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</si>
  <si>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</si>
  <si>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</si>
  <si>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</si>
  <si>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</si>
  <si>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</si>
  <si>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</si>
  <si>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</si>
  <si>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</si>
  <si>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</si>
  <si>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</si>
  <si>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</si>
  <si>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</si>
  <si>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</si>
  <si>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</si>
  <si>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</si>
  <si>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</si>
  <si>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</si>
  <si>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</si>
  <si>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</si>
  <si>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</si>
  <si>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</si>
  <si>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</si>
  <si>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</si>
  <si>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</si>
  <si>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</si>
  <si>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</si>
  <si>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</si>
  <si>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</si>
  <si>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</si>
  <si>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</si>
  <si>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</si>
  <si>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</si>
  <si>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</si>
  <si>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</si>
  <si>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</si>
  <si>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</si>
  <si>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</si>
  <si>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</si>
  <si>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</si>
  <si>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</si>
  <si>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</si>
  <si>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</si>
  <si>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</si>
  <si>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</si>
  <si>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</si>
  <si>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</si>
  <si>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</si>
  <si>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</si>
  <si>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</si>
  <si>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</si>
  <si>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</si>
  <si>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</si>
  <si>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</si>
  <si>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</si>
  <si>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</si>
  <si>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</si>
  <si>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</si>
  <si>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</si>
  <si>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</si>
  <si>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</si>
  <si>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</si>
  <si>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</si>
  <si>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</si>
  <si>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</si>
  <si>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</si>
  <si>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</si>
  <si>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</si>
  <si>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</si>
  <si>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</si>
  <si>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</si>
  <si>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</si>
  <si>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</si>
  <si>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</si>
  <si>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</si>
  <si>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</si>
  <si>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</si>
  <si>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</si>
  <si>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</si>
  <si>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</si>
  <si>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</si>
  <si>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</si>
  <si>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</si>
  <si>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</si>
  <si>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</si>
  <si>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</si>
  <si>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</si>
  <si>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</si>
  <si>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</si>
  <si>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</si>
  <si>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</si>
  <si>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</si>
  <si>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</si>
  <si>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</si>
  <si>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</si>
  <si>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</si>
  <si>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</si>
  <si>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</si>
  <si>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</si>
  <si>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</si>
  <si>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</si>
  <si>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</si>
  <si>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</si>
  <si>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</si>
  <si>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</si>
  <si>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</si>
  <si>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</si>
  <si>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</si>
  <si>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</si>
  <si>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</si>
  <si>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</si>
  <si>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</si>
  <si>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</si>
  <si>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</si>
  <si>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</si>
  <si>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</si>
  <si>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</si>
  <si>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</si>
  <si>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</si>
  <si>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</si>
  <si>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</si>
  <si>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</si>
  <si>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</si>
  <si>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</si>
  <si>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</si>
  <si>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</si>
  <si>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</si>
  <si>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</si>
  <si>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</si>
  <si>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</si>
  <si>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</si>
  <si>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</si>
  <si>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</si>
  <si>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</si>
  <si>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</si>
  <si>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</si>
  <si>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</si>
  <si>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</si>
  <si>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</si>
  <si>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</si>
  <si>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</si>
  <si>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</si>
  <si>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</si>
  <si>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</si>
  <si>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</si>
  <si>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</si>
  <si>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</si>
  <si>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</si>
  <si>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</si>
  <si>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</si>
  <si>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</si>
  <si>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</si>
  <si>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</si>
  <si>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</si>
  <si>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</si>
  <si>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</si>
  <si>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</si>
  <si>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</si>
  <si>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</si>
  <si>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</si>
  <si>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</si>
  <si>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</si>
  <si>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</si>
  <si>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</si>
  <si>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</si>
  <si>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</si>
  <si>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</si>
  <si>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</si>
  <si>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</si>
  <si>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</si>
  <si>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</si>
  <si>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</si>
  <si>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</si>
  <si>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</si>
  <si>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</si>
  <si>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</si>
  <si>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</si>
  <si>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</si>
  <si>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</si>
  <si>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</si>
  <si>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</si>
  <si>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</si>
  <si>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</si>
  <si>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</si>
  <si>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</si>
  <si>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</si>
  <si>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</si>
  <si>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</si>
  <si>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</si>
  <si>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</si>
  <si>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</si>
  <si>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</si>
  <si>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</si>
  <si>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</si>
  <si>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</si>
  <si>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</si>
  <si>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</si>
  <si>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</si>
  <si>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</si>
  <si>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</si>
  <si>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</si>
  <si>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</si>
  <si>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</si>
  <si>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</si>
  <si>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</si>
  <si>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</si>
  <si>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</si>
  <si>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</si>
  <si>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</si>
  <si>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</si>
  <si>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</si>
  <si>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</si>
  <si>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</si>
  <si>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</si>
  <si>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</si>
  <si>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</si>
  <si>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</si>
  <si>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</si>
  <si>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</si>
  <si>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</si>
  <si>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</si>
  <si>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</si>
  <si>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</si>
  <si>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</si>
  <si>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</si>
  <si>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</si>
  <si>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</si>
  <si>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</si>
  <si>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</si>
  <si>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</si>
  <si>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</si>
  <si>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</si>
  <si>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</si>
  <si>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</si>
  <si>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</si>
  <si>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</si>
  <si>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</si>
  <si>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</si>
  <si>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</si>
  <si>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</si>
  <si>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</si>
  <si>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</si>
  <si>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</si>
  <si>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</si>
  <si>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</si>
  <si>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</si>
  <si>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</si>
  <si>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</si>
  <si>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</si>
  <si>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</si>
  <si>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</si>
  <si>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</si>
  <si>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</si>
  <si>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</si>
  <si>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</si>
  <si>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</si>
  <si>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</si>
  <si>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</si>
  <si>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</si>
  <si>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</si>
  <si>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</si>
  <si>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</si>
  <si>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</si>
  <si>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</si>
  <si>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</si>
  <si>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</si>
  <si>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</si>
  <si>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</si>
  <si>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</si>
  <si>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</si>
  <si>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</si>
  <si>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</si>
  <si>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</si>
  <si>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</si>
  <si>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</si>
  <si>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</si>
  <si>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</si>
  <si>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</si>
  <si>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</si>
  <si>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</si>
  <si>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</si>
  <si>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</si>
  <si>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</si>
  <si>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</si>
  <si>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</si>
  <si>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</si>
  <si>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</si>
  <si>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</si>
  <si>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</si>
  <si>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</si>
  <si>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</si>
  <si>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</si>
  <si>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</si>
  <si>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</si>
  <si>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</si>
  <si>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</si>
  <si>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</si>
  <si>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</si>
  <si>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</si>
  <si>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</si>
  <si>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</si>
  <si>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</si>
  <si>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</si>
  <si>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</si>
  <si>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</si>
  <si>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</si>
  <si>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</si>
  <si>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</si>
  <si>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</si>
  <si>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</si>
  <si>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</si>
  <si>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</si>
  <si>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</si>
  <si>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</si>
  <si>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</si>
  <si>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</si>
  <si>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</si>
  <si>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</si>
  <si>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</si>
  <si>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</si>
  <si>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</si>
  <si>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</si>
  <si>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</si>
  <si>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</si>
  <si>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</si>
  <si>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</si>
  <si>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</si>
  <si>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</si>
  <si>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</si>
  <si>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</si>
  <si>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</si>
  <si>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</si>
  <si>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</si>
  <si>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</si>
  <si>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</si>
  <si>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</si>
  <si>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</si>
  <si>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</si>
  <si>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</si>
  <si>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</si>
  <si>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</si>
  <si>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</si>
  <si>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</si>
  <si>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</si>
  <si>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</si>
  <si>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</si>
  <si>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</si>
  <si>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</si>
  <si>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</si>
  <si>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</si>
  <si>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</si>
  <si>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</si>
  <si>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</si>
  <si>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</si>
  <si>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</si>
  <si>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</si>
  <si>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</si>
  <si>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</si>
  <si>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</si>
  <si>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</si>
  <si>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</si>
  <si>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</si>
  <si>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</si>
  <si>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</si>
  <si>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</si>
  <si>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</si>
  <si>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</si>
  <si>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</si>
  <si>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</si>
  <si>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</si>
  <si>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</si>
  <si>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</si>
  <si>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</si>
  <si>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</si>
  <si>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</si>
  <si>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</si>
  <si>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</si>
  <si>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</si>
  <si>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</si>
  <si>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</si>
  <si>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</si>
  <si>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</si>
  <si>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</si>
  <si>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</si>
  <si>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</si>
  <si>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</si>
  <si>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</si>
  <si>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</si>
  <si>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</si>
  <si>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</si>
  <si>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</si>
  <si>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</si>
  <si>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</si>
  <si>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</si>
  <si>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</si>
  <si>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</si>
  <si>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</si>
  <si>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</si>
  <si>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</si>
  <si>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</si>
  <si>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</si>
  <si>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</si>
  <si>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</si>
  <si>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</si>
  <si>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</si>
  <si>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</si>
  <si>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</si>
  <si>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</si>
  <si>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</si>
  <si>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</si>
  <si>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</si>
  <si>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</si>
  <si>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</si>
  <si>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</si>
  <si>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</si>
  <si>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</si>
  <si>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</si>
  <si>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</si>
  <si>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</si>
  <si>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</si>
  <si>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</si>
  <si>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</si>
  <si>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</si>
  <si>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</si>
  <si>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</si>
  <si>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</si>
  <si>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</si>
  <si>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</si>
  <si>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</si>
  <si>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</si>
  <si>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</si>
  <si>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</si>
  <si>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</si>
  <si>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</si>
  <si>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</si>
  <si>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</si>
  <si>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</si>
  <si>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</si>
  <si>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</si>
  <si>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</si>
  <si>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</si>
  <si>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</si>
  <si>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</si>
  <si>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</si>
  <si>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</si>
  <si>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</si>
  <si>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</si>
  <si>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</si>
  <si>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</si>
  <si>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</si>
  <si>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</si>
  <si>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</si>
  <si>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</si>
  <si>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</si>
  <si>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</si>
  <si>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</si>
  <si>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</si>
  <si>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</si>
  <si>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</si>
  <si>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</si>
  <si>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</si>
  <si>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</si>
  <si>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</si>
  <si>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</si>
  <si>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</si>
  <si>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</si>
  <si>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</si>
  <si>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</si>
  <si>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</si>
  <si>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</si>
  <si>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</si>
  <si>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</si>
  <si>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</si>
  <si>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</si>
  <si>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</si>
  <si>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</si>
  <si>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</si>
  <si>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</si>
  <si>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</si>
  <si>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</si>
  <si>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</si>
  <si>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</si>
  <si>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</si>
  <si>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</si>
  <si>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</si>
  <si>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</si>
  <si>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</si>
  <si>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</si>
  <si>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</si>
  <si>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</si>
  <si>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</si>
  <si>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</si>
  <si>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</si>
  <si>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</si>
  <si>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</si>
  <si>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</si>
  <si>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</si>
  <si>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</si>
  <si>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</si>
  <si>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</si>
  <si>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</si>
  <si>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</si>
  <si>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</si>
  <si>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</si>
  <si>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</si>
  <si>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</si>
  <si>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</si>
  <si>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</si>
  <si>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</si>
  <si>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</si>
  <si>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</si>
  <si>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</si>
  <si>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</si>
  <si>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</si>
  <si>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</si>
  <si>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</si>
  <si>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</si>
  <si>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</si>
  <si>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</si>
  <si>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</si>
  <si>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</si>
  <si>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</si>
  <si>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</si>
  <si>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</si>
  <si>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</si>
  <si>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</si>
  <si>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</si>
  <si>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</si>
  <si>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</si>
  <si>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</si>
  <si>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</si>
  <si>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</si>
  <si>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</si>
  <si>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</si>
  <si>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</si>
  <si>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</si>
  <si>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</si>
  <si>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</si>
  <si>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</si>
  <si>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</si>
  <si>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</si>
  <si>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</si>
  <si>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</si>
  <si>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</si>
  <si>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</si>
  <si>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</si>
  <si>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</si>
  <si>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</si>
  <si>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</si>
  <si>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</si>
  <si>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</si>
  <si>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</si>
  <si>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</si>
  <si>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</si>
  <si>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</si>
  <si>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</si>
  <si>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</si>
  <si>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</si>
  <si>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</si>
  <si>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</si>
  <si>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</si>
  <si>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</si>
  <si>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</si>
  <si>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</si>
  <si>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</si>
  <si>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</si>
  <si>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</si>
  <si>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</si>
  <si>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</si>
  <si>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</si>
  <si>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</si>
  <si>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</si>
  <si>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</si>
  <si>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</si>
  <si>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</si>
  <si>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</si>
  <si>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</si>
  <si>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</si>
  <si>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</si>
  <si>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</si>
  <si>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</si>
  <si>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</si>
  <si>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</si>
  <si>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</si>
  <si>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</si>
  <si>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</si>
  <si>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</si>
  <si>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</si>
  <si>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</si>
  <si>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</si>
  <si>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</si>
  <si>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</si>
  <si>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</si>
  <si>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</si>
  <si>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</si>
  <si>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</si>
  <si>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</si>
  <si>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</si>
  <si>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</si>
  <si>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</si>
  <si>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</si>
  <si>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</si>
  <si>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</si>
  <si>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</si>
  <si>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</si>
  <si>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</si>
  <si>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</si>
  <si>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</si>
  <si>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</si>
  <si>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</si>
  <si>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</si>
  <si>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</si>
  <si>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</si>
  <si>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</si>
  <si>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</si>
  <si>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</si>
  <si>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</si>
  <si>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</si>
  <si>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</si>
  <si>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</si>
  <si>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</si>
  <si>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</si>
  <si>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</si>
  <si>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</si>
  <si>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</si>
  <si>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</si>
  <si>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</si>
  <si>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</si>
  <si>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</si>
  <si>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</si>
  <si>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</si>
  <si>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</si>
  <si>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</si>
  <si>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</si>
  <si>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</si>
  <si>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</si>
  <si>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</si>
  <si>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</si>
  <si>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</si>
  <si>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</si>
  <si>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</si>
  <si>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</si>
  <si>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</si>
  <si>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</si>
  <si>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</si>
  <si>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</si>
  <si>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</si>
  <si>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</si>
  <si>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</si>
  <si>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</si>
  <si>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</si>
  <si>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</si>
  <si>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</si>
  <si>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</si>
  <si>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</si>
  <si>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</si>
  <si>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</si>
  <si>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</si>
  <si>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</si>
  <si>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</si>
  <si>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</si>
  <si>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</si>
  <si>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</si>
  <si>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</si>
  <si>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</si>
  <si>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</si>
  <si>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</si>
  <si>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</si>
  <si>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</si>
  <si>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</si>
  <si>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</si>
  <si>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</si>
  <si>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</si>
  <si>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</si>
  <si>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</si>
  <si>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</si>
  <si>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</si>
  <si>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</si>
  <si>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</si>
  <si>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</si>
  <si>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</si>
  <si>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</si>
  <si>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</si>
  <si>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</si>
  <si>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</si>
  <si>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</si>
  <si>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</si>
  <si>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</si>
  <si>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</si>
  <si>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</si>
  <si>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</si>
  <si>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</si>
  <si>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</si>
  <si>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</si>
  <si>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</si>
  <si>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</si>
  <si>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</si>
  <si>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</si>
  <si>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</si>
  <si>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</si>
  <si>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</si>
  <si>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</si>
  <si>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</si>
  <si>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</si>
  <si>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</si>
  <si>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</si>
  <si>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</si>
  <si>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</si>
  <si>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</si>
  <si>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</si>
  <si>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</si>
  <si>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</si>
  <si>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</si>
  <si>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</si>
  <si>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</si>
  <si>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</si>
  <si>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</si>
  <si>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</si>
  <si>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</si>
  <si>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</si>
  <si>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</si>
  <si>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</si>
  <si>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</si>
  <si>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</si>
  <si>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</si>
  <si>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</si>
  <si>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</si>
  <si>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</si>
  <si>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</si>
  <si>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</si>
  <si>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</si>
  <si>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</si>
  <si>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</si>
  <si>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</si>
  <si>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</si>
  <si>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</si>
  <si>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</si>
  <si>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</si>
  <si>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</si>
  <si>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</si>
  <si>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</si>
  <si>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</si>
  <si>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</si>
  <si>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</si>
  <si>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</si>
  <si>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</si>
  <si>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</si>
  <si>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</si>
  <si>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</si>
  <si>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</si>
  <si>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</si>
  <si>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</si>
  <si>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</si>
  <si>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</si>
  <si>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</si>
  <si>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</si>
  <si>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</si>
  <si>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</si>
  <si>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</si>
  <si>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</si>
  <si>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</si>
  <si>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</si>
  <si>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</si>
  <si>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</si>
  <si>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</si>
  <si>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</si>
  <si>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</si>
  <si>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</si>
  <si>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</si>
  <si>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</si>
  <si>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</si>
  <si>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</si>
  <si>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</si>
  <si>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</si>
  <si>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</si>
  <si>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</si>
  <si>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</si>
  <si>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</si>
  <si>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</si>
  <si>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</si>
  <si>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</si>
  <si>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</si>
  <si>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</si>
  <si>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</si>
  <si>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</si>
  <si>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</si>
  <si>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</si>
  <si>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</si>
  <si>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</si>
  <si>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</si>
  <si>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</si>
  <si>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</si>
  <si>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</si>
  <si>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</si>
  <si>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</si>
  <si>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</si>
  <si>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</si>
  <si>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</si>
  <si>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</si>
  <si>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</si>
  <si>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</si>
  <si>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</si>
  <si>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</si>
  <si>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</si>
  <si>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</si>
  <si>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</si>
  <si>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</si>
  <si>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</si>
  <si>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</si>
  <si>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</si>
  <si>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</si>
  <si>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</si>
  <si>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</si>
  <si>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</si>
  <si>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</si>
  <si>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</si>
  <si>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</si>
  <si>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</si>
  <si>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</si>
  <si>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</si>
  <si>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</si>
  <si>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</si>
  <si>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</si>
  <si>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</si>
  <si>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</si>
  <si>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</si>
  <si>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</si>
  <si>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</si>
  <si>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</si>
  <si>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</si>
  <si>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</si>
  <si>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</si>
  <si>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</si>
  <si>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</si>
  <si>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</si>
  <si>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</si>
  <si>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</si>
  <si>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</si>
  <si>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</si>
  <si>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</si>
  <si>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</si>
  <si>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</si>
  <si>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</si>
  <si>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</si>
  <si>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</si>
  <si>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</si>
  <si>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</si>
  <si>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</si>
  <si>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</si>
  <si>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</si>
  <si>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</si>
  <si>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</si>
  <si>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</si>
  <si>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</si>
  <si>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</si>
  <si>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</si>
  <si>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</si>
  <si>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</si>
  <si>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</si>
  <si>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</si>
  <si>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</si>
  <si>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</si>
  <si>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</si>
  <si>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</si>
  <si>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</si>
  <si>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</si>
  <si>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</si>
  <si>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</si>
  <si>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</si>
  <si>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</si>
  <si>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</si>
  <si>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</si>
  <si>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</si>
  <si>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</si>
  <si>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</si>
  <si>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</si>
  <si>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</si>
  <si>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</si>
  <si>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</si>
  <si>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</si>
  <si>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</si>
  <si>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</si>
  <si>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</si>
  <si>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</si>
  <si>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</si>
  <si>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</si>
  <si>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</si>
  <si>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</si>
  <si>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</si>
  <si>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</si>
  <si>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</si>
  <si>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</si>
  <si>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</si>
  <si>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</si>
  <si>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</si>
  <si>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</si>
  <si>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</si>
  <si>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</si>
  <si>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</si>
  <si>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</si>
  <si>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</si>
  <si>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</si>
  <si>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</si>
  <si>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</si>
  <si>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</si>
  <si>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</si>
  <si>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</si>
  <si>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</si>
  <si>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</si>
  <si>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</si>
  <si>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</si>
  <si>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</si>
  <si>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</si>
  <si>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</si>
  <si>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</si>
  <si>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</si>
  <si>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</si>
  <si>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</si>
  <si>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</si>
  <si>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</si>
  <si>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</si>
  <si>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</si>
  <si>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</si>
  <si>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</si>
  <si>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</si>
  <si>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</si>
  <si>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</si>
  <si>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</si>
  <si>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</si>
  <si>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</si>
  <si>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</si>
  <si>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</si>
  <si>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</si>
  <si>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</si>
  <si>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</si>
  <si>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</si>
  <si>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</si>
  <si>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</si>
  <si>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</si>
  <si>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</si>
  <si>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</si>
  <si>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</si>
  <si>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</si>
  <si>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</si>
  <si>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</si>
  <si>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</si>
  <si>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</si>
  <si>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</si>
  <si>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</si>
  <si>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</si>
  <si>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</si>
  <si>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</si>
  <si>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</si>
  <si>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</si>
  <si>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</si>
  <si>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</si>
  <si>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</si>
  <si>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</si>
  <si>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</si>
  <si>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</si>
  <si>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</si>
  <si>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</si>
  <si>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</si>
  <si>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</si>
  <si>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</si>
  <si>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</si>
  <si>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</si>
  <si>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</si>
  <si>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</si>
  <si>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</si>
  <si>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</si>
  <si>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</si>
  <si>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</si>
  <si>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</si>
  <si>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</si>
  <si>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</si>
  <si>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</si>
  <si>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</si>
  <si>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</si>
  <si>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</si>
  <si>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</si>
  <si>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</si>
  <si>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</si>
  <si>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</si>
  <si>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</si>
  <si>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</si>
  <si>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</si>
  <si>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</si>
  <si>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</si>
  <si>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</si>
  <si>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</si>
  <si>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</si>
  <si>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</si>
  <si>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</si>
  <si>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</si>
  <si>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</si>
  <si>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</si>
  <si>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</si>
  <si>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</si>
  <si>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</si>
  <si>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</si>
  <si>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</si>
  <si>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</si>
  <si>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</si>
  <si>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</si>
  <si>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</si>
  <si>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</si>
  <si>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</si>
  <si>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</si>
  <si>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</si>
  <si>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</si>
  <si>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</si>
  <si>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</si>
  <si>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</si>
  <si>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</si>
  <si>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</si>
  <si>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</si>
  <si>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</si>
  <si>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</si>
  <si>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</si>
  <si>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</si>
  <si>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</si>
  <si>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</si>
  <si>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</si>
  <si>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</si>
  <si>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</si>
  <si>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</si>
  <si>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</si>
  <si>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</si>
  <si>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</si>
  <si>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</si>
  <si>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</si>
  <si>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</si>
  <si>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</si>
  <si>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</si>
  <si>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</si>
  <si>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</si>
  <si>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</si>
  <si>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</si>
  <si>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</si>
  <si>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</si>
  <si>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</si>
  <si>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</si>
  <si>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</si>
  <si>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</si>
  <si>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</si>
  <si>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</si>
  <si>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</si>
  <si>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</si>
  <si>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</si>
  <si>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</si>
  <si>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</si>
  <si>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</si>
  <si>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</si>
  <si>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</si>
  <si>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</si>
  <si>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</si>
  <si>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</si>
  <si>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</si>
  <si>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</si>
  <si>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</si>
  <si>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</si>
  <si>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</si>
  <si>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</si>
  <si>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</si>
  <si>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</si>
  <si>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</si>
  <si>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</si>
  <si>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</si>
  <si>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</si>
  <si>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</si>
  <si>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</si>
  <si>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</si>
  <si>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</si>
  <si>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</si>
  <si>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</si>
  <si>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</si>
  <si>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</si>
  <si>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</si>
  <si>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</si>
  <si>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</si>
  <si>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</si>
  <si>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</si>
  <si>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</si>
  <si>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</si>
  <si>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</si>
  <si>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</si>
  <si>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</si>
  <si>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</si>
  <si>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</si>
  <si>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</si>
  <si>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</si>
  <si>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</si>
  <si>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</si>
  <si>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</si>
  <si>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</si>
  <si>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</si>
  <si>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</si>
  <si>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</si>
  <si>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</si>
  <si>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</si>
  <si>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</si>
  <si>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</si>
  <si>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</si>
  <si>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</si>
  <si>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</si>
  <si>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</si>
  <si>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</si>
  <si>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</si>
  <si>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</si>
  <si>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</si>
  <si>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</si>
  <si>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</si>
  <si>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</si>
  <si>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</si>
  <si>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</si>
  <si>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</si>
  <si>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</si>
  <si>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</si>
  <si>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</si>
  <si>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</si>
  <si>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</si>
  <si>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</si>
  <si>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</si>
  <si>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</si>
  <si>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</si>
  <si>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</si>
  <si>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</si>
  <si>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</si>
  <si>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</si>
  <si>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</si>
  <si>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</si>
  <si>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</si>
  <si>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</si>
  <si>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</si>
  <si>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</si>
  <si>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</si>
  <si>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</si>
  <si>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</si>
  <si>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</si>
  <si>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</si>
  <si>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</si>
  <si>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</si>
  <si>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</si>
  <si>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</si>
  <si>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</si>
  <si>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</si>
  <si>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</si>
  <si>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</si>
  <si>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</si>
  <si>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</si>
  <si>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</si>
  <si>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</si>
  <si>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</si>
  <si>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</si>
  <si>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</si>
  <si>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</si>
  <si>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</si>
  <si>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</si>
  <si>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</si>
  <si>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</si>
  <si>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</si>
  <si>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</si>
  <si>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</si>
  <si>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</si>
  <si>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</si>
  <si>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</si>
  <si>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</si>
  <si>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</si>
  <si>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</si>
  <si>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</si>
  <si>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</si>
  <si>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</si>
  <si>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</si>
  <si>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</si>
  <si>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</si>
  <si>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</si>
  <si>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</si>
  <si>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</si>
  <si>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</si>
  <si>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</si>
  <si>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</si>
  <si>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</si>
  <si>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</si>
  <si>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</si>
  <si>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</si>
  <si>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</si>
  <si>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</si>
  <si>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</si>
  <si>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</si>
  <si>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</si>
  <si>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</si>
  <si>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</si>
  <si>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</si>
  <si>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</si>
  <si>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</si>
  <si>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</si>
  <si>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</si>
  <si>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</si>
  <si>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</si>
  <si>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</si>
  <si>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</si>
  <si>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</si>
  <si>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</si>
  <si>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</si>
  <si>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</si>
  <si>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</si>
  <si>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</si>
  <si>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</si>
  <si>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</si>
  <si>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</si>
  <si>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</si>
  <si>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</si>
  <si>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</si>
  <si>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</si>
  <si>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</si>
  <si>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</si>
  <si>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</si>
  <si>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</si>
  <si>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</si>
  <si>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</si>
  <si>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</si>
  <si>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</si>
  <si>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</si>
  <si>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</si>
  <si>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</si>
  <si>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</si>
  <si>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</si>
  <si>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</si>
  <si>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</si>
  <si>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</si>
  <si>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</si>
  <si>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</si>
  <si>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</si>
  <si>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</si>
  <si>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</si>
  <si>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</si>
  <si>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</si>
  <si>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</si>
  <si>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</si>
  <si>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</si>
  <si>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</si>
  <si>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</si>
  <si>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</si>
  <si>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</si>
  <si>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</si>
  <si>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</si>
  <si>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</si>
  <si>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</si>
  <si>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</si>
  <si>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</si>
  <si>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</si>
  <si>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</si>
  <si>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</si>
  <si>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</si>
  <si>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</si>
  <si>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</si>
  <si>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</si>
  <si>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</si>
  <si>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</si>
  <si>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</si>
  <si>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</si>
  <si>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</si>
  <si>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</si>
  <si>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</si>
  <si>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</si>
  <si>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</si>
  <si>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</si>
  <si>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</si>
  <si>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</si>
  <si>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</si>
  <si>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</si>
  <si>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</si>
  <si>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</si>
  <si>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</si>
  <si>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</si>
  <si>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</si>
  <si>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</si>
  <si>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</si>
  <si>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</si>
  <si>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</si>
  <si>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</si>
  <si>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</si>
  <si>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</si>
  <si>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</si>
  <si>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</si>
  <si>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</si>
  <si>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</si>
  <si>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</si>
  <si>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</si>
  <si>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</si>
  <si>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</si>
  <si>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</si>
  <si>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</si>
  <si>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</si>
  <si>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</si>
  <si>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</si>
  <si>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</si>
  <si>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</si>
  <si>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</si>
  <si>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</si>
  <si>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</si>
  <si>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</si>
  <si>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</si>
  <si>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</si>
  <si>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</si>
  <si>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</si>
  <si>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</si>
  <si>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</si>
  <si>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</si>
  <si>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</si>
  <si>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</si>
  <si>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</si>
  <si>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</si>
  <si>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</si>
  <si>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</si>
  <si>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</si>
  <si>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</si>
  <si>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</si>
  <si>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</si>
  <si>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</si>
  <si>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</si>
  <si>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</si>
  <si>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</si>
  <si>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</si>
  <si>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</si>
  <si>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</si>
  <si>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</si>
  <si>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</si>
  <si>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</si>
  <si>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</si>
  <si>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</si>
  <si>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</si>
  <si>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</si>
  <si>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</si>
  <si>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</si>
  <si>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</si>
  <si>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</si>
  <si>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</si>
  <si>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</si>
  <si>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</si>
  <si>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</si>
  <si>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</si>
  <si>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</si>
  <si>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</si>
  <si>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</si>
  <si>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</si>
  <si>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</si>
  <si>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</si>
  <si>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</si>
  <si>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</si>
  <si>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</si>
  <si>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</si>
  <si>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</si>
  <si>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</si>
  <si>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</si>
  <si>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</si>
  <si>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</si>
  <si>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</si>
  <si>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</si>
  <si>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</si>
  <si>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</si>
  <si>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</si>
  <si>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</si>
  <si>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</si>
  <si>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</si>
  <si>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</si>
  <si>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</si>
  <si>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</si>
  <si>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</si>
  <si>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</si>
  <si>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</si>
  <si>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</si>
  <si>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</si>
  <si>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</si>
  <si>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</si>
  <si>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</si>
  <si>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</si>
  <si>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</si>
  <si>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</si>
  <si>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</si>
  <si>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</si>
  <si>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</si>
  <si>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</si>
  <si>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</si>
  <si>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</si>
  <si>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</si>
  <si>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</si>
  <si>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</si>
  <si>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</si>
  <si>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</si>
  <si>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</si>
  <si>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</si>
  <si>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</si>
  <si>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</si>
  <si>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</si>
  <si>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</si>
  <si>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</si>
  <si>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</si>
  <si>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</si>
  <si>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</si>
  <si>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</si>
  <si>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</si>
  <si>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</si>
  <si>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</si>
  <si>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</si>
  <si>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</si>
  <si>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</si>
  <si>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</si>
  <si>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</si>
  <si>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</si>
  <si>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</si>
  <si>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</si>
  <si>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</si>
  <si>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</si>
  <si>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</si>
  <si>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</si>
  <si>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</si>
  <si>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</si>
  <si>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</si>
  <si>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</si>
  <si>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</si>
  <si>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</si>
  <si>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</si>
  <si>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</si>
  <si>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</si>
  <si>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</si>
  <si>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</si>
  <si>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</si>
  <si>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</si>
  <si>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</si>
  <si>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</si>
  <si>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</si>
  <si>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</si>
  <si>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</si>
  <si>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</si>
  <si>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</si>
  <si>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</si>
  <si>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</si>
  <si>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</si>
  <si>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</si>
  <si>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</si>
  <si>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</si>
  <si>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</si>
  <si>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</si>
  <si>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</si>
  <si>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</si>
  <si>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</si>
  <si>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</si>
  <si>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</si>
  <si>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</si>
  <si>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</si>
  <si>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</si>
  <si>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</si>
  <si>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</si>
  <si>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</si>
  <si>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</si>
  <si>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</si>
  <si>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</si>
  <si>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</si>
  <si>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</si>
  <si>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</si>
  <si>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</si>
  <si>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</si>
  <si>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</si>
  <si>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</si>
  <si>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</si>
  <si>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</si>
  <si>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</si>
  <si>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</si>
  <si>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</si>
  <si>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</si>
  <si>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</si>
  <si>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</si>
  <si>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</si>
  <si>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</si>
  <si>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</si>
  <si>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</si>
  <si>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</si>
  <si>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</si>
  <si>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</si>
  <si>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</si>
  <si>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</si>
  <si>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</si>
  <si>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</si>
  <si>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</si>
  <si>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</si>
  <si>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</si>
  <si>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</si>
  <si>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</si>
  <si>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</si>
  <si>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</si>
  <si>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</si>
  <si>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</si>
  <si>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</si>
  <si>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</si>
  <si>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</si>
  <si>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</si>
  <si>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</si>
  <si>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</si>
  <si>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</si>
  <si>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</si>
  <si>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</si>
  <si>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</si>
  <si>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</si>
  <si>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</si>
  <si>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</si>
  <si>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</si>
  <si>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</si>
  <si>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</si>
  <si>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</si>
  <si>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</si>
  <si>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</si>
  <si>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</si>
  <si>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</si>
  <si>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</si>
  <si>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</si>
  <si>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</si>
  <si>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</si>
  <si>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</si>
  <si>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</si>
  <si>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</si>
  <si>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</si>
  <si>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</si>
  <si>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</si>
  <si>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</si>
  <si>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</si>
  <si>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</si>
  <si>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</si>
  <si>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</si>
  <si>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</si>
  <si>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</si>
  <si>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</si>
  <si>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</si>
  <si>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</si>
  <si>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</si>
  <si>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</si>
  <si>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</si>
  <si>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</si>
  <si>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</si>
  <si>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</si>
  <si>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</si>
  <si>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</si>
  <si>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</si>
  <si>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</si>
  <si>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</si>
  <si>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</si>
  <si>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</si>
  <si>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</si>
  <si>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</si>
  <si>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</si>
  <si>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</si>
  <si>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</si>
  <si>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</si>
  <si>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</si>
  <si>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</si>
  <si>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</si>
  <si>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</si>
  <si>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</si>
  <si>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</si>
  <si>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</si>
  <si>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</si>
  <si>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</si>
  <si>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</si>
  <si>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</si>
  <si>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</si>
  <si>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</si>
  <si>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</si>
  <si>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</si>
  <si>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</si>
  <si>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</si>
  <si>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</si>
  <si>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</si>
  <si>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</si>
  <si>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</si>
  <si>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</si>
  <si>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</si>
  <si>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</si>
  <si>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</si>
  <si>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</si>
  <si>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</si>
  <si>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</si>
  <si>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</si>
  <si>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</si>
  <si>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</si>
  <si>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</si>
  <si>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</si>
  <si>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</si>
  <si>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</si>
  <si>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</si>
  <si>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</si>
  <si>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</si>
  <si>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</si>
  <si>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</si>
  <si>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</si>
  <si>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</si>
  <si>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</si>
  <si>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</si>
  <si>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</si>
  <si>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</si>
  <si>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</si>
  <si>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</si>
  <si>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</si>
  <si>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</si>
  <si>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</si>
  <si>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</si>
  <si>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</si>
  <si>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</si>
  <si>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</si>
  <si>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</si>
  <si>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</si>
  <si>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</si>
  <si>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</si>
  <si>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</si>
  <si>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</si>
  <si>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</si>
  <si>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</si>
  <si>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</si>
  <si>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</si>
  <si>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</si>
  <si>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</si>
  <si>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</si>
  <si>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</si>
  <si>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</si>
  <si>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</si>
  <si>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</si>
  <si>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</si>
  <si>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</si>
  <si>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</si>
  <si>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</si>
  <si>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</si>
  <si>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</si>
  <si>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</si>
  <si>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</si>
  <si>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</si>
  <si>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</si>
  <si>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</si>
  <si>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</si>
  <si>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</si>
  <si>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</si>
  <si>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</si>
  <si>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</si>
  <si>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</si>
  <si>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</si>
  <si>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</si>
  <si>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</si>
  <si>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</si>
  <si>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</si>
  <si>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</si>
  <si>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</si>
  <si>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</si>
  <si>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</si>
  <si>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</si>
  <si>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</si>
  <si>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</si>
  <si>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</si>
  <si>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</si>
  <si>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</si>
  <si>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</si>
  <si>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</si>
  <si>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</si>
  <si>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</si>
  <si>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</si>
  <si>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</si>
  <si>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</si>
  <si>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</si>
  <si>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</si>
  <si>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</si>
  <si>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</si>
  <si>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</si>
  <si>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</si>
  <si>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</si>
  <si>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</si>
  <si>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</si>
  <si>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</si>
  <si>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</si>
  <si>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</si>
  <si>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</si>
  <si>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</si>
  <si>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</si>
  <si>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</si>
  <si>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</si>
  <si>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</si>
  <si>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</si>
  <si>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</si>
  <si>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</si>
  <si>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</si>
  <si>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</si>
  <si>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</si>
  <si>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</si>
  <si>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</si>
  <si>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</si>
  <si>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</si>
  <si>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</si>
  <si>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</si>
  <si>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</si>
  <si>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</si>
  <si>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</si>
  <si>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</si>
  <si>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</si>
  <si>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</si>
  <si>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</si>
  <si>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</si>
  <si>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</si>
  <si>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</si>
  <si>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</si>
  <si>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</si>
  <si>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</si>
  <si>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</si>
  <si>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</si>
  <si>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</si>
  <si>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</si>
  <si>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</si>
  <si>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</si>
  <si>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</si>
  <si>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</si>
  <si>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</si>
  <si>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</si>
  <si>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</si>
  <si>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</si>
  <si>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</si>
  <si>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</si>
  <si>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</si>
  <si>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</si>
  <si>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</si>
  <si>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</si>
  <si>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</si>
  <si>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</si>
  <si>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</si>
  <si>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</si>
  <si>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</si>
  <si>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</si>
  <si>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</si>
  <si>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</si>
  <si>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</si>
  <si>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</si>
  <si>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</si>
  <si>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</si>
  <si>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</si>
  <si>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</si>
  <si>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</si>
  <si>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</si>
  <si>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</si>
  <si>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</si>
  <si>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</si>
  <si>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</si>
  <si>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</si>
  <si>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</si>
  <si>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</si>
  <si>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</si>
  <si>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</si>
  <si>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</si>
  <si>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</si>
  <si>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</si>
  <si>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</si>
  <si>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</si>
  <si>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</si>
  <si>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</si>
  <si>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</si>
  <si>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</si>
  <si>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</si>
  <si>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</si>
  <si>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</si>
  <si>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</si>
  <si>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</si>
  <si>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</si>
  <si>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</si>
  <si>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</si>
  <si>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</si>
  <si>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</si>
  <si>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</si>
  <si>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</si>
  <si>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</si>
  <si>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</si>
  <si>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</si>
  <si>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</si>
  <si>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</si>
  <si>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</si>
  <si>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</si>
  <si>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</si>
  <si>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</si>
  <si>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</si>
  <si>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</si>
  <si>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</si>
  <si>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</si>
  <si>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</si>
  <si>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</si>
  <si>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</si>
  <si>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</si>
  <si>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</si>
  <si>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</si>
  <si>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</si>
  <si>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</si>
  <si>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</si>
  <si>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</si>
  <si>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</si>
  <si>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</si>
  <si>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</si>
  <si>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</si>
  <si>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</si>
  <si>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</si>
  <si>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</si>
  <si>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</si>
  <si>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</si>
  <si>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</si>
  <si>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</si>
  <si>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</si>
  <si>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</si>
  <si>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</si>
  <si>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</si>
  <si>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</si>
  <si>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</si>
  <si>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</si>
  <si>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</si>
  <si>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</si>
  <si>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</si>
  <si>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</si>
  <si>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</si>
  <si>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</si>
  <si>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</si>
  <si>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</si>
  <si>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</si>
  <si>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</si>
  <si>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</si>
  <si>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</si>
  <si>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</si>
  <si>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</si>
  <si>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</si>
  <si>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</si>
  <si>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</si>
  <si>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</si>
  <si>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</si>
  <si>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</si>
  <si>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</si>
  <si>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</si>
  <si>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</si>
  <si>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</si>
  <si>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</si>
  <si>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</si>
  <si>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</si>
  <si>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</si>
  <si>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</si>
  <si>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</si>
  <si>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</si>
  <si>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</si>
  <si>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</si>
  <si>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</si>
  <si>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</si>
  <si>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</si>
  <si>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</si>
  <si>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</si>
  <si>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</si>
  <si>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</si>
  <si>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</si>
  <si>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</si>
  <si>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</si>
  <si>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</si>
  <si>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</si>
  <si>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</si>
  <si>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</si>
  <si>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</si>
  <si>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</si>
  <si>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</si>
  <si>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</si>
  <si>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</si>
  <si>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</si>
  <si>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</si>
  <si>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</si>
  <si>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</si>
  <si>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</si>
  <si>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</si>
  <si>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</si>
  <si>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</si>
  <si>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</si>
  <si>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</si>
  <si>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</si>
  <si>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</si>
  <si>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</si>
  <si>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</si>
  <si>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</si>
  <si>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</si>
  <si>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</si>
  <si>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</si>
  <si>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</si>
  <si>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</si>
  <si>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</si>
  <si>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</si>
  <si>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</si>
  <si>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</si>
  <si>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</si>
  <si>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</si>
  <si>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</si>
  <si>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</si>
  <si>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</si>
  <si>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</si>
  <si>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</si>
  <si>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</si>
  <si>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</si>
  <si>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</si>
  <si>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</si>
  <si>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</si>
  <si>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</si>
  <si>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</si>
  <si>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</si>
  <si>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</si>
  <si>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</si>
  <si>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</si>
  <si>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</si>
  <si>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</si>
  <si>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</si>
  <si>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</si>
  <si>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</si>
  <si>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</si>
  <si>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</si>
  <si>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</si>
  <si>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</si>
  <si>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</si>
  <si>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</si>
  <si>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</si>
  <si>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</si>
  <si>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</si>
  <si>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</si>
  <si>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</si>
  <si>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</si>
  <si>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</si>
  <si>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</si>
  <si>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</si>
  <si>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</si>
  <si>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</si>
  <si>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</si>
  <si>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</si>
  <si>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</si>
  <si>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</si>
  <si>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</si>
  <si>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</si>
  <si>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</si>
  <si>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</si>
  <si>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</si>
  <si>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</si>
  <si>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</si>
  <si>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</si>
  <si>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</si>
  <si>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</si>
  <si>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</si>
  <si>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</si>
  <si>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</si>
  <si>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</si>
  <si>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</si>
  <si>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</si>
  <si>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</si>
  <si>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</si>
  <si>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</si>
  <si>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</si>
  <si>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</si>
  <si>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</si>
  <si>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</si>
  <si>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</si>
  <si>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</si>
  <si>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</si>
  <si>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</si>
  <si>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</si>
  <si>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</si>
  <si>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</si>
  <si>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</si>
  <si>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</si>
  <si>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</si>
  <si>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</si>
  <si>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</si>
  <si>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</si>
  <si>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</si>
  <si>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</si>
  <si>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</si>
  <si>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</si>
  <si>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</si>
  <si>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</si>
  <si>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</si>
  <si>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</si>
  <si>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</si>
  <si>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</si>
  <si>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</si>
  <si>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</si>
  <si>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</si>
  <si>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</si>
  <si>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</si>
  <si>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</si>
  <si>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</si>
  <si>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</si>
  <si>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</si>
  <si>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</si>
  <si>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</si>
  <si>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</si>
  <si>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</si>
  <si>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</si>
  <si>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</si>
  <si>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</si>
  <si>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</si>
  <si>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</si>
  <si>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</si>
  <si>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</si>
  <si>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</si>
  <si>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</si>
  <si>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</si>
  <si>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</si>
  <si>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</si>
  <si>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</si>
  <si>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</si>
  <si>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</si>
  <si>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</si>
  <si>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</si>
  <si>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</si>
  <si>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</si>
  <si>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</si>
  <si>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</si>
  <si>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</si>
  <si>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</si>
  <si>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</si>
  <si>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</si>
  <si>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</si>
  <si>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</si>
  <si>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</si>
  <si>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</si>
  <si>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</si>
  <si>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</si>
  <si>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</si>
  <si>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</si>
  <si>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</si>
  <si>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</si>
  <si>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</si>
  <si>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</si>
  <si>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</si>
  <si>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</si>
  <si>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</si>
  <si>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</si>
  <si>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</si>
  <si>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</si>
  <si>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</si>
  <si>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</si>
  <si>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</si>
  <si>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</si>
  <si>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</si>
  <si>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</si>
  <si>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</si>
  <si>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</si>
  <si>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</si>
  <si>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</si>
  <si>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</si>
  <si>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</si>
  <si>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</si>
  <si>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</si>
  <si>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</si>
  <si>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</si>
  <si>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</si>
  <si>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</si>
  <si>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</si>
  <si>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</si>
  <si>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</si>
  <si>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</si>
  <si>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</si>
  <si>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</si>
  <si>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</si>
  <si>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</si>
  <si>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</si>
  <si>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</si>
  <si>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</si>
  <si>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</si>
  <si>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</si>
  <si>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</si>
  <si>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</si>
  <si>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</si>
  <si>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</si>
  <si>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</si>
  <si>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</si>
  <si>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</si>
  <si>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</si>
  <si>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</si>
  <si>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</si>
  <si>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</si>
  <si>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</si>
  <si>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</si>
  <si>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</si>
  <si>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</si>
  <si>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</si>
  <si>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</si>
  <si>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</si>
  <si>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</si>
  <si>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</si>
  <si>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</si>
  <si>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</si>
  <si>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</si>
  <si>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</si>
  <si>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</si>
  <si>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</si>
  <si>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</si>
  <si>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</si>
  <si>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</si>
  <si>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</si>
  <si>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</si>
  <si>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</si>
  <si>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</si>
  <si>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</si>
  <si>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</si>
  <si>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</si>
  <si>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</si>
  <si>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</si>
  <si>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</si>
  <si>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</si>
  <si>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</si>
  <si>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</si>
  <si>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</si>
  <si>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</si>
  <si>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</si>
  <si>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</si>
  <si>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</si>
  <si>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</si>
  <si>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</si>
  <si>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</si>
  <si>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</si>
  <si>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</si>
  <si>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</si>
  <si>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</si>
  <si>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</si>
  <si>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</si>
  <si>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</si>
  <si>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</si>
  <si>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</si>
  <si>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</si>
  <si>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</si>
  <si>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</si>
  <si>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</si>
  <si>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</si>
  <si>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</si>
  <si>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</si>
  <si>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</si>
  <si>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</si>
  <si>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</si>
  <si>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</si>
  <si>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</si>
  <si>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</si>
  <si>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</si>
  <si>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</si>
  <si>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</si>
  <si>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</si>
  <si>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</si>
  <si>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</si>
  <si>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</si>
  <si>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</si>
  <si>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</si>
  <si>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</si>
  <si>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</si>
  <si>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</si>
  <si>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</si>
  <si>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</si>
  <si>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</si>
  <si>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</si>
  <si>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</si>
  <si>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</si>
  <si>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</si>
  <si>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</si>
  <si>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</si>
  <si>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</si>
  <si>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</si>
  <si>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</si>
  <si>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</si>
  <si>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</si>
  <si>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</si>
  <si>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</si>
  <si>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</si>
  <si>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</si>
  <si>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</si>
  <si>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</si>
  <si>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</si>
  <si>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</si>
  <si>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</si>
  <si>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</si>
  <si>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</si>
  <si>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</si>
  <si>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</si>
  <si>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</si>
  <si>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</si>
  <si>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</si>
  <si>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</si>
  <si>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</si>
  <si>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</si>
  <si>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</si>
  <si>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</si>
  <si>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</si>
  <si>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</si>
  <si>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</si>
  <si>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</si>
  <si>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</si>
  <si>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</si>
  <si>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</si>
  <si>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</si>
  <si>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</si>
  <si>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</si>
  <si>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</si>
  <si>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</si>
  <si>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</si>
  <si>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</si>
  <si>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</si>
  <si>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</si>
  <si>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</si>
  <si>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</si>
  <si>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</si>
  <si>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</si>
  <si>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</si>
  <si>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</si>
  <si>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</si>
  <si>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</si>
  <si>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</si>
  <si>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</si>
  <si>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</si>
  <si>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</si>
  <si>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</si>
  <si>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</si>
  <si>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</si>
  <si>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</si>
  <si>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</si>
  <si>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</si>
  <si>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</si>
  <si>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</si>
  <si>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</si>
  <si>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</si>
  <si>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</si>
  <si>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</si>
  <si>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</si>
  <si>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</si>
  <si>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</si>
  <si>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</si>
  <si>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</si>
  <si>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</si>
  <si>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</si>
  <si>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</si>
  <si>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</si>
  <si>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</si>
  <si>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</si>
  <si>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</si>
  <si>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</si>
  <si>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</si>
  <si>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</si>
  <si>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</si>
  <si>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</si>
  <si>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</si>
  <si>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</si>
  <si>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</si>
  <si>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</si>
  <si>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</si>
  <si>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</si>
  <si>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</si>
  <si>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</si>
  <si>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</si>
  <si>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</si>
  <si>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</si>
  <si>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</si>
  <si>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</si>
  <si>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</si>
  <si>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</si>
  <si>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</si>
  <si>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</si>
  <si>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</si>
  <si>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</si>
  <si>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</si>
  <si>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</si>
  <si>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</si>
  <si>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</si>
  <si>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</si>
  <si>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</si>
  <si>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</si>
  <si>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</si>
  <si>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</si>
  <si>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</si>
  <si>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</si>
  <si>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</si>
  <si>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</si>
  <si>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</si>
  <si>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</si>
  <si>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</si>
  <si>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</si>
  <si>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</si>
  <si>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</si>
  <si>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</si>
  <si>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</si>
  <si>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</si>
  <si>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</si>
  <si>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</si>
  <si>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</si>
  <si>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</si>
  <si>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</si>
  <si>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</si>
  <si>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</si>
  <si>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</si>
  <si>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</si>
  <si>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</si>
  <si>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</si>
  <si>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</si>
  <si>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</si>
  <si>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</si>
  <si>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</si>
  <si>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</si>
  <si>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</si>
  <si>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</si>
  <si>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</si>
  <si>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</si>
  <si>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</si>
  <si>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</si>
  <si>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</si>
  <si>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</si>
  <si>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</si>
  <si>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</si>
  <si>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</si>
  <si>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</si>
  <si>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</si>
  <si>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</si>
  <si>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</si>
  <si>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</si>
  <si>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</si>
  <si>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</si>
  <si>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</si>
  <si>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</si>
  <si>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</si>
  <si>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</si>
  <si>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</si>
  <si>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</si>
  <si>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</si>
  <si>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</si>
  <si>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</si>
  <si>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</si>
  <si>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</si>
  <si>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</si>
  <si>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</si>
  <si>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</si>
  <si>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</si>
  <si>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</si>
  <si>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</si>
  <si>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</si>
  <si>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</si>
  <si>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</si>
  <si>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</si>
  <si>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</si>
  <si>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</si>
  <si>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</si>
  <si>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</si>
  <si>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</si>
  <si>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</si>
  <si>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</si>
  <si>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</si>
  <si>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</si>
  <si>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</si>
  <si>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</si>
  <si>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</si>
  <si>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</si>
  <si>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</si>
  <si>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</si>
  <si>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</si>
  <si>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</si>
  <si>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</si>
  <si>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</si>
  <si>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</si>
  <si>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</si>
  <si>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</si>
  <si>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</si>
  <si>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</si>
  <si>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</si>
  <si>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</si>
  <si>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</si>
  <si>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</si>
  <si>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</si>
  <si>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</si>
  <si>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</si>
  <si>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</si>
  <si>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</si>
  <si>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</si>
  <si>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</si>
  <si>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</si>
  <si>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</si>
  <si>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</si>
  <si>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</si>
  <si>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</si>
  <si>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</si>
  <si>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</si>
  <si>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</si>
  <si>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</si>
  <si>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</si>
  <si>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</si>
  <si>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</si>
  <si>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</si>
  <si>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</si>
  <si>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</si>
  <si>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</si>
  <si>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</si>
  <si>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</si>
  <si>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</si>
  <si>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</si>
  <si>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</si>
  <si>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</si>
  <si>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</si>
  <si>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</si>
  <si>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</si>
  <si>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</si>
  <si>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</si>
  <si>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</si>
  <si>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</si>
  <si>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</si>
  <si>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</si>
  <si>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</si>
  <si>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</si>
  <si>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</si>
  <si>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</si>
  <si>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</si>
  <si>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</si>
  <si>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</si>
  <si>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</si>
  <si>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</si>
  <si>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</si>
  <si>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</si>
  <si>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</si>
  <si>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</si>
  <si>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</si>
  <si>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</si>
  <si>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</si>
  <si>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</si>
  <si>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</si>
  <si>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</si>
  <si>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</si>
  <si>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</si>
  <si>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</si>
  <si>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</si>
  <si>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</si>
  <si>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</si>
  <si>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</si>
  <si>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</si>
  <si>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</si>
  <si>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</si>
  <si>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</si>
  <si>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</si>
  <si>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</si>
  <si>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</si>
  <si>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</si>
  <si>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</si>
  <si>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</si>
  <si>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</si>
  <si>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</si>
  <si>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</si>
  <si>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</si>
  <si>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</si>
  <si>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</si>
  <si>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</si>
  <si>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</si>
  <si>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</si>
  <si>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</si>
  <si>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</si>
  <si>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</si>
  <si>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</si>
  <si>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</si>
  <si>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</si>
  <si>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</si>
  <si>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</si>
  <si>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</si>
  <si>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</si>
  <si>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</si>
  <si>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</si>
  <si>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</si>
  <si>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</si>
  <si>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</si>
  <si>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</si>
  <si>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</si>
  <si>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</si>
  <si>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</si>
  <si>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</si>
  <si>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</si>
  <si>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</si>
  <si>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</si>
  <si>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</si>
  <si>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</si>
  <si>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</si>
  <si>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</si>
  <si>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</si>
  <si>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</si>
  <si>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</si>
  <si>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</si>
  <si>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</si>
  <si>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</si>
  <si>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</si>
  <si>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</si>
  <si>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</si>
  <si>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</si>
  <si>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</si>
  <si>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</si>
  <si>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</si>
  <si>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</si>
  <si>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</si>
  <si>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</si>
  <si>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</si>
  <si>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</si>
  <si>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</si>
  <si>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</si>
  <si>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</si>
  <si>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</si>
  <si>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</si>
  <si>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</si>
  <si>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</si>
  <si>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</si>
  <si>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</si>
  <si>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</si>
  <si>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</si>
  <si>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</si>
  <si>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</si>
  <si>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</si>
  <si>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</si>
  <si>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</si>
  <si>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</si>
  <si>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</si>
  <si>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</si>
  <si>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</si>
  <si>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</si>
  <si>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</si>
  <si>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</si>
  <si>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</si>
  <si>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</si>
  <si>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</si>
  <si>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</si>
  <si>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</si>
  <si>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</si>
  <si>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</si>
  <si>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</si>
  <si>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</si>
  <si>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</si>
  <si>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</si>
  <si>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</si>
  <si>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</si>
  <si>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</si>
  <si>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</si>
  <si>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</si>
  <si>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</si>
  <si>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</si>
  <si>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</si>
  <si>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</si>
  <si>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</si>
  <si>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</si>
  <si>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</si>
  <si>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</si>
  <si>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</si>
  <si>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</si>
  <si>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</si>
  <si>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</si>
  <si>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</si>
  <si>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</si>
  <si>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</si>
  <si>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</si>
  <si>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</si>
  <si>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</si>
  <si>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</si>
  <si>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</si>
  <si>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</si>
  <si>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</si>
  <si>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</si>
  <si>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</si>
  <si>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</si>
  <si>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</si>
  <si>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</si>
  <si>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</si>
  <si>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</si>
  <si>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</si>
  <si>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</si>
  <si>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</si>
  <si>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</si>
  <si>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</si>
  <si>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</si>
  <si>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</si>
  <si>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</si>
  <si>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</si>
  <si>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</si>
  <si>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</si>
  <si>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</si>
  <si>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</si>
  <si>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</si>
  <si>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</si>
  <si>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</si>
  <si>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</si>
  <si>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</si>
  <si>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</si>
  <si>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</si>
  <si>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</si>
  <si>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</si>
  <si>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</si>
  <si>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</si>
  <si>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</si>
  <si>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</si>
  <si>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</si>
  <si>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</si>
  <si>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</si>
  <si>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</si>
  <si>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</si>
  <si>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</si>
  <si>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</si>
  <si>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</si>
  <si>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</si>
  <si>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</si>
  <si>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</si>
  <si>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</si>
  <si>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</si>
  <si>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</si>
  <si>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</si>
  <si>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</si>
  <si>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</si>
  <si>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</si>
  <si>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</si>
  <si>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</si>
  <si>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</si>
  <si>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</si>
  <si>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</si>
  <si>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</si>
  <si>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</si>
  <si>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</si>
  <si>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</si>
  <si>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</si>
  <si>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</si>
  <si>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</si>
  <si>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</si>
  <si>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</si>
  <si>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</si>
  <si>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</si>
  <si>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</si>
  <si>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</si>
  <si>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</si>
  <si>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</si>
  <si>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</si>
  <si>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</si>
  <si>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</si>
  <si>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</si>
  <si>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</si>
  <si>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</si>
  <si>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</si>
  <si>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</si>
  <si>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</si>
  <si>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</si>
  <si>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</si>
  <si>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</si>
  <si>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</si>
  <si>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</si>
  <si>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</si>
  <si>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</si>
  <si>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</si>
  <si>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</si>
  <si>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</si>
  <si>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</si>
  <si>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</si>
  <si>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</si>
  <si>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</si>
  <si>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</si>
  <si>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</si>
  <si>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</si>
  <si>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</si>
  <si>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</si>
  <si>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</si>
  <si>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</si>
  <si>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</si>
  <si>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</si>
  <si>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</si>
  <si>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</si>
  <si>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</si>
  <si>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</si>
  <si>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</si>
  <si>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</si>
  <si>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</si>
  <si>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</si>
  <si>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</si>
  <si>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</si>
  <si>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</si>
  <si>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</si>
  <si>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</si>
  <si>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</si>
  <si>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</si>
  <si>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</si>
  <si>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</si>
  <si>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</si>
  <si>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</si>
  <si>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</si>
  <si>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</si>
  <si>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</si>
  <si>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</si>
  <si>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</si>
  <si>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</si>
  <si>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</si>
  <si>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</si>
  <si>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</si>
  <si>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</si>
  <si>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</si>
  <si>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</si>
  <si>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</si>
  <si>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</si>
  <si>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</si>
  <si>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</si>
  <si>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</si>
  <si>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</si>
  <si>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</si>
  <si>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</si>
  <si>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</si>
  <si>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</si>
  <si>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</si>
  <si>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</si>
  <si>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</si>
  <si>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</si>
  <si>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</si>
  <si>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</si>
  <si>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</si>
  <si>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</si>
  <si>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</si>
  <si>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</si>
  <si>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</si>
  <si>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</si>
  <si>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</si>
  <si>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</si>
  <si>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</si>
  <si>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</si>
  <si>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</si>
  <si>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</si>
  <si>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</si>
  <si>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</si>
  <si>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</si>
  <si>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</si>
  <si>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</si>
  <si>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</si>
  <si>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</si>
  <si>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</si>
  <si>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</si>
  <si>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</si>
  <si>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</si>
  <si>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</si>
  <si>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</si>
  <si>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</si>
  <si>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</si>
  <si>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</si>
  <si>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</si>
  <si>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</si>
  <si>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</si>
  <si>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</si>
  <si>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</si>
  <si>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</si>
  <si>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</si>
  <si>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</si>
  <si>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</si>
  <si>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</si>
  <si>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</si>
  <si>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</si>
  <si>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</si>
  <si>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</si>
  <si>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</si>
  <si>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</si>
  <si>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</si>
  <si>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</si>
  <si>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</si>
  <si>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</si>
  <si>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</si>
  <si>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</si>
  <si>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</si>
  <si>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</si>
  <si>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</si>
  <si>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</si>
  <si>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</si>
  <si>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</si>
  <si>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</si>
  <si>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</si>
  <si>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</si>
  <si>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</si>
  <si>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</si>
  <si>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</si>
  <si>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</si>
  <si>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</si>
  <si>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</si>
  <si>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</si>
  <si>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</si>
  <si>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</si>
  <si>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</si>
  <si>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</si>
  <si>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</si>
  <si>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</si>
  <si>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</si>
  <si>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</si>
  <si>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</si>
  <si>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</si>
  <si>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</si>
  <si>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</si>
  <si>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</si>
  <si>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</si>
  <si>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</si>
  <si>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</si>
  <si>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</si>
  <si>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</si>
  <si>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</si>
  <si>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</si>
  <si>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</si>
  <si>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</si>
  <si>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</si>
  <si>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</si>
  <si>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</si>
  <si>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</si>
  <si>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</si>
  <si>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</si>
  <si>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</si>
  <si>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</si>
  <si>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</si>
  <si>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</si>
  <si>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</si>
  <si>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</si>
  <si>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</si>
  <si>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</si>
  <si>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</si>
  <si>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</si>
  <si>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</si>
  <si>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</si>
  <si>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</si>
  <si>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</si>
  <si>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</si>
  <si>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</si>
  <si>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</si>
  <si>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</si>
  <si>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</si>
  <si>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</si>
  <si>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</si>
  <si>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</si>
  <si>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</si>
  <si>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</si>
  <si>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</si>
  <si>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</si>
  <si>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</si>
  <si>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</si>
  <si>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</si>
  <si>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</si>
  <si>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</si>
  <si>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</si>
  <si>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</si>
  <si>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</si>
  <si>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</si>
  <si>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</si>
  <si>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</si>
  <si>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</si>
  <si>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</si>
  <si>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</si>
  <si>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</si>
  <si>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</si>
  <si>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</si>
  <si>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</si>
  <si>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</si>
  <si>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</si>
  <si>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</si>
  <si>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</si>
  <si>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</si>
  <si>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</si>
  <si>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</si>
  <si>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</si>
  <si>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</si>
  <si>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</si>
  <si>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</si>
  <si>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</si>
  <si>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</si>
  <si>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</si>
  <si>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</si>
  <si>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</si>
  <si>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</si>
  <si>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</si>
  <si>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</si>
  <si>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</si>
  <si>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</si>
  <si>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</si>
  <si>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</si>
  <si>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</si>
  <si>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</si>
  <si>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</si>
  <si>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</si>
  <si>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</si>
  <si>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</si>
  <si>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</si>
  <si>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</si>
  <si>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</si>
  <si>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</si>
  <si>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</si>
  <si>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</si>
  <si>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</si>
  <si>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</si>
  <si>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</si>
  <si>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</si>
  <si>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</si>
  <si>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</si>
  <si>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</si>
  <si>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</si>
  <si>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</si>
  <si>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</si>
  <si>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</si>
  <si>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</si>
  <si>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</si>
  <si>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</si>
  <si>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</si>
  <si>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</si>
  <si>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</si>
  <si>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</si>
  <si>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</si>
  <si>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</si>
  <si>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</si>
  <si>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</si>
  <si>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</si>
  <si>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</si>
  <si>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</si>
  <si>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</si>
  <si>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</si>
  <si>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</si>
  <si>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</si>
  <si>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</si>
  <si>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</si>
  <si>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</si>
  <si>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</si>
  <si>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</si>
  <si>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</si>
  <si>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</si>
  <si>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</si>
  <si>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</si>
  <si>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</si>
  <si>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</si>
  <si>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</si>
  <si>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</si>
  <si>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</si>
  <si>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</si>
  <si>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</si>
  <si>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</si>
  <si>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</si>
  <si>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</si>
  <si>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</si>
  <si>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</si>
  <si>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</si>
  <si>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</si>
  <si>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</si>
  <si>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</si>
  <si>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</si>
  <si>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</si>
  <si>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</si>
  <si>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</si>
  <si>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</si>
  <si>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</si>
  <si>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</si>
  <si>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</si>
  <si>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</si>
  <si>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</si>
  <si>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</si>
  <si>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</si>
  <si>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</si>
  <si>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</si>
  <si>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</si>
  <si>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</si>
  <si>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</si>
  <si>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</si>
  <si>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</si>
  <si>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</si>
  <si>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</si>
  <si>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</si>
  <si>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</si>
  <si>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</si>
  <si>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</si>
  <si>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</si>
  <si>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</si>
  <si>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</si>
  <si>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</si>
  <si>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</si>
  <si>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</si>
  <si>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</si>
  <si>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</si>
  <si>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</si>
  <si>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</si>
  <si>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</si>
  <si>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</si>
  <si>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</si>
  <si>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</si>
  <si>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</si>
  <si>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</si>
  <si>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</si>
  <si>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</si>
  <si>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</si>
  <si>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</si>
  <si>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</si>
  <si>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</si>
  <si>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</si>
  <si>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</si>
  <si>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</si>
  <si>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</si>
  <si>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</si>
  <si>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</si>
  <si>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</si>
  <si>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</si>
  <si>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</si>
  <si>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</si>
  <si>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</si>
  <si>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</si>
  <si>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</si>
  <si>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</si>
  <si>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</si>
  <si>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</si>
  <si>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</si>
  <si>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</si>
  <si>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</si>
  <si>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</si>
  <si>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</si>
  <si>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</si>
  <si>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</si>
  <si>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</si>
  <si>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</si>
  <si>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</si>
  <si>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</si>
  <si>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</si>
  <si>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</si>
  <si>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</si>
  <si>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</si>
  <si>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</si>
  <si>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</si>
  <si>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</si>
  <si>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</si>
  <si>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</si>
  <si>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</si>
  <si>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</si>
  <si>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</si>
  <si>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</si>
  <si>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</si>
  <si>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</si>
  <si>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</si>
  <si>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</si>
  <si>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</si>
  <si>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</si>
  <si>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</si>
  <si>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</si>
  <si>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</si>
  <si>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</si>
  <si>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</si>
  <si>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</si>
  <si>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</si>
  <si>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</si>
  <si>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</si>
  <si>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</si>
  <si>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</si>
  <si>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</si>
  <si>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</si>
  <si>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</si>
  <si>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</si>
  <si>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</si>
  <si>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</si>
  <si>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</si>
  <si>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</si>
  <si>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</si>
  <si>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</si>
  <si>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</si>
  <si>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</si>
  <si>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</si>
  <si>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</si>
  <si>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</si>
  <si>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</si>
  <si>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</si>
  <si>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</si>
  <si>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</si>
  <si>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</si>
  <si>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</si>
  <si>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</si>
  <si>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</si>
  <si>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</si>
  <si>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</si>
  <si>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</si>
  <si>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</si>
  <si>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</si>
  <si>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</si>
  <si>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</si>
  <si>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</si>
  <si>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</si>
  <si>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</si>
  <si>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</si>
  <si>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</si>
  <si>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</si>
  <si>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</si>
  <si>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</si>
  <si>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</si>
  <si>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</si>
  <si>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</si>
  <si>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</si>
  <si>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</si>
  <si>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</si>
  <si>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</si>
  <si>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</si>
  <si>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</si>
  <si>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</si>
  <si>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</si>
  <si>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</si>
  <si>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</si>
  <si>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</si>
  <si>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</si>
  <si>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</si>
  <si>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</si>
  <si>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</si>
  <si>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</si>
  <si>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</si>
  <si>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</si>
  <si>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</si>
  <si>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</si>
  <si>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</si>
  <si>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</si>
  <si>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</si>
  <si>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</si>
  <si>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</si>
  <si>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</si>
  <si>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</si>
  <si>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</si>
  <si>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</si>
  <si>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</si>
  <si>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</si>
  <si>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</si>
  <si>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</si>
  <si>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</si>
  <si>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</si>
  <si>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</si>
  <si>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</si>
  <si>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</si>
  <si>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</si>
  <si>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</si>
  <si>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</si>
  <si>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</si>
  <si>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</si>
  <si>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</si>
  <si>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</si>
  <si>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</si>
  <si>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</si>
  <si>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</si>
  <si>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</si>
  <si>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</si>
  <si>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</si>
  <si>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</si>
  <si>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</si>
  <si>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</si>
  <si>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</si>
  <si>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</si>
  <si>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</si>
  <si>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</si>
  <si>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</si>
  <si>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</si>
  <si>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</si>
  <si>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</si>
  <si>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</si>
  <si>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</si>
  <si>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</si>
  <si>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</si>
  <si>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</si>
  <si>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</si>
  <si>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</si>
  <si>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</si>
  <si>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</si>
  <si>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</si>
  <si>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</si>
  <si>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</si>
  <si>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</si>
  <si>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</si>
  <si>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</si>
  <si>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</si>
  <si>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</si>
  <si>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</si>
  <si>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</si>
  <si>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</si>
  <si>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</si>
  <si>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</si>
  <si>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</si>
  <si>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</si>
  <si>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</si>
  <si>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</si>
  <si>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</si>
  <si>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</si>
  <si>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</si>
  <si>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</si>
  <si>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</si>
  <si>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</si>
  <si>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</si>
  <si>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</si>
  <si>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</si>
  <si>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</si>
  <si>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</si>
  <si>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</si>
  <si>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</si>
  <si>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</si>
  <si>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</si>
  <si>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</si>
  <si>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</si>
  <si>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</si>
  <si>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</si>
  <si>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</si>
  <si>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</si>
  <si>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</si>
  <si>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</si>
  <si>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</si>
  <si>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</si>
  <si>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</si>
  <si>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</si>
  <si>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</si>
  <si>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</si>
  <si>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</si>
  <si>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</si>
  <si>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</si>
  <si>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</si>
  <si>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</si>
  <si>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</si>
  <si>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</si>
  <si>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</si>
  <si>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</si>
  <si>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</si>
  <si>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</si>
  <si>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</si>
  <si>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</si>
  <si>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</si>
  <si>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</si>
  <si>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</si>
  <si>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</si>
  <si>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</si>
  <si>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</si>
  <si>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</si>
  <si>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</si>
  <si>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</si>
  <si>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</si>
  <si>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</si>
  <si>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</si>
  <si>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</si>
  <si>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</si>
  <si>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</si>
  <si>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</si>
  <si>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</si>
  <si>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</si>
  <si>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</si>
  <si>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</si>
  <si>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</si>
  <si>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</si>
  <si>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</si>
  <si>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</si>
  <si>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</si>
  <si>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</si>
  <si>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</si>
  <si>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</si>
  <si>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</si>
  <si>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</si>
  <si>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</si>
  <si>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</si>
  <si>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</si>
  <si>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</si>
  <si>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</si>
  <si>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</si>
  <si>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</si>
  <si>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</si>
  <si>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</si>
  <si>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</si>
  <si>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</si>
  <si>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</si>
  <si>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</si>
  <si>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</si>
  <si>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</si>
  <si>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</si>
  <si>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</si>
  <si>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</si>
  <si>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</si>
  <si>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</si>
  <si>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</si>
  <si>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</si>
  <si>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</si>
  <si>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</si>
  <si>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</si>
  <si>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</si>
  <si>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</si>
  <si>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</si>
  <si>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</si>
  <si>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</si>
  <si>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</si>
  <si>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</si>
  <si>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</si>
  <si>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</si>
  <si>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</si>
  <si>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</si>
  <si>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</si>
  <si>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</si>
  <si>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</si>
  <si>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</si>
  <si>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</si>
  <si>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</si>
  <si>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</si>
  <si>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</si>
  <si>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</si>
  <si>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</si>
  <si>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</si>
  <si>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</si>
  <si>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</si>
  <si>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</si>
  <si>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</si>
  <si>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</si>
  <si>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</si>
  <si>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</si>
  <si>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</si>
  <si>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</si>
  <si>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</si>
  <si>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</si>
  <si>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</si>
  <si>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</si>
  <si>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</si>
  <si>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</si>
  <si>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</si>
  <si>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</si>
  <si>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</si>
  <si>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</si>
  <si>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</si>
  <si>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</si>
  <si>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</si>
  <si>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</si>
  <si>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</si>
  <si>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</si>
  <si>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</si>
  <si>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</si>
  <si>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</si>
  <si>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</si>
  <si>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</si>
  <si>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</si>
  <si>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</si>
  <si>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</si>
  <si>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</si>
  <si>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</si>
  <si>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</si>
  <si>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</si>
  <si>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</si>
  <si>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</si>
  <si>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</si>
  <si>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</si>
  <si>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</si>
  <si>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</si>
  <si>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</si>
  <si>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</si>
  <si>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</si>
  <si>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</si>
  <si>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</si>
  <si>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</si>
  <si>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</si>
  <si>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</si>
  <si>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</si>
  <si>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</si>
  <si>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</si>
  <si>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</si>
  <si>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</si>
  <si>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</si>
  <si>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</si>
  <si>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</si>
  <si>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</si>
  <si>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</si>
  <si>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</si>
  <si>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</si>
  <si>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</si>
  <si>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</si>
  <si>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</si>
  <si>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</si>
  <si>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</si>
  <si>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</si>
  <si>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</si>
  <si>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</si>
  <si>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</si>
  <si>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</si>
  <si>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</si>
  <si>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</si>
  <si>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</si>
  <si>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</si>
  <si>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</si>
  <si>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</si>
  <si>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</si>
  <si>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</si>
  <si>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</si>
  <si>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</si>
  <si>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</si>
  <si>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</si>
  <si>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</si>
  <si>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</si>
  <si>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</si>
  <si>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</si>
  <si>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</si>
  <si>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</si>
  <si>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</si>
  <si>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</si>
  <si>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</si>
  <si>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</si>
  <si>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</si>
  <si>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</si>
  <si>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</si>
  <si>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</si>
  <si>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</si>
  <si>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</si>
  <si>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</si>
  <si>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</si>
  <si>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</si>
  <si>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</si>
  <si>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</si>
  <si>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</si>
  <si>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</si>
  <si>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</si>
  <si>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</si>
  <si>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</si>
  <si>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</si>
  <si>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</si>
  <si>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</si>
  <si>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</si>
  <si>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</si>
  <si>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</si>
  <si>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</si>
  <si>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</si>
  <si>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</si>
  <si>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</si>
  <si>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</si>
  <si>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</si>
  <si>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</si>
  <si>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</si>
  <si>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</si>
  <si>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</si>
  <si>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</si>
  <si>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</si>
  <si>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</si>
  <si>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</si>
  <si>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</si>
  <si>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</si>
  <si>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</si>
  <si>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</si>
  <si>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</si>
  <si>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</si>
  <si>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</si>
  <si>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</si>
  <si>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</si>
  <si>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</si>
  <si>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</si>
  <si>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</si>
  <si>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</si>
  <si>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</si>
  <si>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</si>
  <si>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</si>
  <si>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</si>
  <si>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</si>
  <si>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</si>
  <si>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</si>
  <si>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</si>
  <si>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</si>
  <si>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</si>
  <si>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</si>
  <si>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</si>
  <si>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</si>
  <si>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</si>
  <si>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</si>
  <si>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</si>
  <si>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</si>
  <si>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</si>
  <si>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</si>
  <si>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</si>
  <si>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</si>
  <si>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</si>
  <si>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</si>
  <si>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</si>
  <si>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</si>
  <si>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</si>
  <si>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</si>
  <si>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</si>
  <si>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</si>
  <si>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</si>
  <si>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</si>
  <si>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</si>
  <si>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</si>
  <si>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</si>
  <si>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</si>
  <si>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</si>
  <si>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</si>
  <si>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</si>
  <si>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</si>
  <si>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</si>
  <si>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</si>
  <si>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</si>
  <si>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</si>
  <si>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</si>
  <si>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</si>
  <si>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</si>
  <si>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</si>
  <si>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</si>
  <si>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</si>
  <si>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</si>
  <si>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</si>
  <si>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</si>
  <si>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</si>
  <si>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</si>
  <si>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</si>
  <si>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</si>
  <si>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</si>
  <si>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</si>
  <si>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</si>
  <si>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</si>
  <si>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</si>
  <si>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</si>
  <si>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</si>
  <si>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</si>
  <si>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</si>
  <si>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</si>
  <si>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</si>
  <si>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</si>
  <si>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</si>
  <si>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</si>
  <si>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</si>
  <si>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</si>
  <si>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</si>
  <si>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</si>
  <si>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</si>
  <si>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</si>
  <si>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</si>
  <si>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</si>
  <si>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</si>
  <si>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</si>
  <si>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</si>
  <si>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</si>
  <si>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</si>
  <si>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</si>
  <si>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</si>
  <si>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</si>
  <si>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</si>
  <si>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</si>
  <si>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</si>
  <si>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</si>
  <si>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</si>
  <si>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</si>
  <si>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</si>
  <si>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</si>
  <si>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</si>
  <si>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</si>
  <si>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</si>
  <si>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</si>
  <si>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</si>
  <si>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</si>
  <si>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</si>
  <si>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</si>
  <si>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</si>
  <si>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</si>
  <si>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</si>
  <si>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</si>
  <si>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</si>
  <si>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</si>
  <si>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</si>
  <si>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</si>
  <si>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</si>
  <si>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</si>
  <si>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</si>
  <si>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</si>
  <si>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</si>
  <si>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</si>
  <si>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</si>
  <si>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</si>
  <si>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</si>
  <si>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</si>
  <si>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</si>
  <si>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</si>
  <si>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</si>
  <si>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</si>
  <si>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</si>
  <si>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</si>
  <si>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</si>
  <si>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</si>
  <si>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</si>
  <si>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</si>
  <si>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</si>
  <si>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</si>
  <si>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</si>
  <si>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</si>
  <si>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</si>
  <si>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</si>
  <si>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</si>
  <si>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</si>
  <si>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</si>
  <si>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</si>
  <si>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</si>
  <si>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</si>
  <si>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</si>
  <si>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</si>
  <si>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</si>
  <si>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</si>
  <si>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</si>
  <si>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</si>
  <si>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</si>
  <si>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</si>
  <si>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</si>
  <si>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</si>
  <si>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</si>
  <si>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</si>
  <si>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</si>
  <si>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</si>
  <si>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</si>
  <si>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</si>
  <si>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</si>
  <si>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</si>
  <si>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</si>
  <si>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</si>
  <si>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</si>
  <si>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</si>
  <si>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</si>
  <si>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</si>
  <si>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</si>
  <si>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</si>
  <si>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</si>
  <si>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</si>
  <si>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</si>
  <si>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</si>
  <si>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</si>
  <si>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</si>
  <si>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</si>
  <si>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</si>
  <si>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</si>
  <si>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</si>
  <si>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</si>
  <si>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</si>
  <si>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</si>
  <si>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</si>
  <si>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</si>
  <si>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</si>
  <si>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</si>
  <si>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</si>
  <si>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</si>
  <si>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</si>
  <si>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</si>
  <si>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</si>
  <si>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</si>
  <si>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</si>
  <si>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</si>
  <si>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</si>
  <si>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</si>
  <si>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</si>
  <si>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</si>
  <si>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</si>
  <si>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</si>
  <si>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</si>
  <si>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</si>
  <si>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</si>
  <si>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</si>
  <si>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</si>
  <si>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</si>
  <si>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</si>
  <si>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</si>
  <si>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</si>
  <si>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</si>
  <si>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</si>
  <si>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</si>
  <si>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</si>
  <si>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</si>
  <si>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</si>
  <si>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</si>
  <si>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</si>
  <si>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</si>
  <si>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</si>
  <si>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</si>
  <si>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</si>
  <si>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</si>
  <si>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</si>
  <si>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</si>
  <si>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</si>
  <si>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</si>
  <si>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</si>
  <si>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</si>
  <si>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</si>
  <si>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</si>
  <si>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</si>
  <si>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</si>
  <si>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</si>
  <si>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</si>
  <si>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</si>
  <si>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</si>
  <si>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</si>
  <si>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</si>
  <si>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</si>
  <si>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</si>
  <si>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</si>
  <si>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</si>
  <si>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</si>
  <si>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</si>
  <si>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</si>
  <si>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</si>
  <si>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</si>
  <si>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</si>
  <si>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</si>
  <si>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</si>
  <si>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</si>
  <si>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</si>
  <si>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</si>
  <si>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</si>
  <si>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</si>
  <si>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</si>
  <si>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</si>
  <si>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</si>
  <si>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</si>
  <si>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</si>
  <si>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</si>
  <si>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</si>
  <si>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</si>
  <si>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</si>
  <si>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</si>
  <si>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</si>
  <si>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</si>
  <si>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</si>
  <si>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</si>
  <si>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</si>
  <si>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</si>
  <si>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</si>
  <si>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</si>
  <si>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</si>
  <si>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</si>
  <si>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</si>
  <si>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</si>
  <si>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</si>
  <si>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</si>
  <si>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</si>
  <si>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</si>
  <si>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</si>
  <si>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</si>
  <si>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</si>
  <si>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</si>
  <si>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</si>
  <si>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</si>
  <si>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</si>
  <si>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</si>
  <si>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</si>
  <si>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</si>
  <si>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</si>
  <si>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</si>
  <si>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</si>
  <si>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</si>
  <si>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</si>
  <si>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</si>
  <si>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</si>
  <si>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</si>
  <si>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</si>
  <si>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</si>
  <si>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</si>
  <si>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</si>
  <si>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</si>
  <si>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</si>
  <si>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</si>
  <si>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</si>
  <si>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</si>
  <si>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</si>
  <si>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</si>
  <si>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</si>
  <si>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</si>
  <si>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</si>
  <si>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</si>
  <si>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</si>
  <si>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</si>
  <si>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</si>
  <si>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</si>
  <si>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</si>
  <si>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</si>
  <si>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</si>
  <si>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</si>
  <si>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</si>
  <si>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</si>
  <si>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</si>
  <si>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</si>
  <si>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</si>
  <si>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</si>
  <si>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</si>
  <si>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</si>
  <si>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</si>
  <si>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</si>
  <si>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</si>
  <si>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</si>
  <si>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</si>
  <si>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</si>
  <si>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</si>
  <si>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</si>
  <si>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</si>
  <si>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</si>
  <si>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</si>
  <si>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</si>
  <si>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</si>
  <si>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</si>
  <si>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</si>
  <si>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</si>
  <si>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</si>
  <si>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</si>
  <si>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</si>
  <si>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</si>
  <si>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</si>
  <si>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</si>
  <si>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</si>
  <si>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</si>
  <si>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</si>
  <si>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</si>
  <si>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</si>
  <si>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</si>
  <si>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</si>
  <si>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</si>
  <si>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</si>
  <si>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</si>
  <si>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</si>
  <si>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</si>
  <si>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</si>
  <si>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</si>
  <si>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</si>
  <si>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</si>
  <si>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</si>
  <si>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</si>
  <si>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</si>
  <si>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</si>
  <si>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</si>
  <si>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</si>
  <si>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</si>
  <si>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</si>
  <si>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</si>
  <si>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</si>
  <si>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</si>
  <si>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</si>
  <si>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</si>
  <si>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</si>
  <si>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</si>
  <si>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</si>
  <si>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</si>
  <si>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</si>
  <si>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</si>
  <si>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</si>
  <si>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</si>
  <si>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</si>
  <si>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</si>
  <si>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</si>
  <si>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</si>
  <si>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</si>
  <si>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</si>
  <si>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</si>
  <si>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</si>
  <si>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</si>
  <si>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</si>
  <si>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</si>
  <si>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</si>
  <si>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</si>
  <si>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</si>
  <si>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</si>
  <si>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</si>
  <si>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</si>
  <si>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</si>
  <si>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</si>
  <si>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</si>
  <si>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</si>
  <si>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</si>
  <si>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</si>
  <si>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</si>
  <si>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</si>
  <si>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</si>
  <si>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</si>
  <si>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</si>
  <si>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</si>
  <si>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</si>
  <si>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</si>
  <si>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</si>
  <si>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</si>
  <si>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</si>
  <si>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</si>
  <si>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</si>
  <si>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</si>
  <si>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</si>
  <si>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</si>
  <si>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</si>
  <si>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</si>
  <si>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</si>
  <si>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</si>
  <si>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</si>
  <si>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</si>
  <si>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</si>
  <si>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</si>
  <si>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</si>
  <si>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</si>
  <si>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</si>
  <si>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</si>
  <si>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</si>
  <si>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</si>
  <si>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</si>
  <si>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</si>
  <si>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</si>
  <si>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</si>
  <si>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</si>
  <si>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</si>
  <si>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</si>
  <si>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</si>
  <si>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</si>
  <si>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</si>
  <si>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</si>
  <si>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</si>
  <si>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</si>
  <si>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</si>
  <si>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</si>
  <si>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</si>
  <si>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</si>
  <si>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</si>
  <si>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</si>
  <si>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</si>
  <si>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</si>
  <si>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</si>
  <si>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</si>
  <si>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</si>
  <si>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</si>
  <si>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</si>
  <si>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</si>
  <si>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</si>
  <si>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</si>
  <si>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</si>
  <si>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</si>
  <si>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</si>
  <si>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</si>
  <si>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</si>
  <si>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</si>
  <si>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</si>
  <si>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</si>
  <si>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</si>
  <si>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</si>
  <si>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</si>
  <si>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</si>
  <si>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</si>
  <si>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</si>
  <si>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</si>
  <si>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</si>
  <si>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</si>
  <si>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</si>
  <si>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</si>
  <si>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</si>
  <si>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</si>
  <si>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</si>
  <si>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</si>
  <si>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</si>
  <si>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</si>
  <si>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</si>
  <si>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</si>
  <si>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</si>
  <si>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</si>
  <si>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</si>
  <si>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</si>
  <si>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</si>
  <si>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</si>
  <si>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</si>
  <si>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</si>
  <si>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</si>
  <si>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</si>
  <si>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</si>
  <si>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</si>
  <si>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</si>
  <si>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</si>
  <si>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</si>
  <si>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</si>
  <si>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</si>
  <si>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</si>
  <si>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</si>
  <si>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</si>
  <si>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</si>
  <si>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</si>
  <si>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</si>
  <si>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</si>
  <si>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</si>
  <si>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</si>
  <si>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</si>
  <si>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</si>
  <si>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</si>
  <si>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</si>
  <si>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</si>
  <si>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</si>
  <si>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</si>
  <si>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</si>
  <si>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</si>
  <si>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</si>
  <si>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</si>
  <si>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</si>
  <si>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</si>
  <si>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</si>
  <si>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</si>
  <si>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</si>
  <si>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</si>
  <si>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</si>
  <si>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</si>
  <si>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</si>
  <si>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</si>
  <si>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</si>
  <si>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</si>
  <si>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</si>
  <si>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</si>
  <si>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</si>
  <si>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</si>
  <si>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</si>
  <si>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</si>
  <si>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</si>
  <si>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</si>
  <si>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</si>
  <si>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</si>
  <si>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</si>
  <si>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</si>
  <si>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</si>
  <si>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</si>
  <si>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</si>
  <si>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</si>
  <si>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</si>
  <si>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</si>
  <si>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</si>
  <si>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</si>
  <si>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</si>
  <si>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</si>
  <si>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</si>
  <si>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</si>
  <si>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</si>
  <si>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</si>
  <si>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</si>
  <si>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</si>
  <si>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</si>
  <si>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</si>
  <si>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</si>
  <si>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</si>
  <si>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</si>
  <si>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</si>
  <si>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</si>
  <si>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</si>
  <si>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</si>
  <si>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</si>
  <si>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</si>
  <si>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</si>
  <si>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</si>
  <si>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</si>
  <si>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</si>
  <si>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</si>
  <si>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</si>
  <si>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</si>
  <si>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</si>
  <si>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</si>
  <si>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</si>
  <si>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</si>
  <si>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</si>
  <si>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</si>
  <si>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</si>
  <si>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</si>
  <si>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</si>
  <si>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</si>
  <si>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</si>
  <si>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</si>
  <si>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</si>
  <si>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</si>
  <si>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</si>
  <si>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</si>
  <si>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</si>
  <si>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</si>
  <si>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</si>
  <si>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</si>
  <si>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</si>
  <si>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</si>
  <si>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</si>
  <si>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</si>
  <si>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</si>
  <si>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</si>
  <si>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</si>
  <si>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</si>
  <si>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</si>
  <si>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</si>
  <si>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</si>
  <si>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</si>
  <si>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</si>
  <si>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</si>
  <si>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</si>
  <si>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</si>
  <si>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</si>
  <si>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</si>
  <si>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</si>
  <si>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</si>
  <si>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</si>
  <si>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</si>
  <si>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</si>
  <si>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</si>
  <si>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</si>
  <si>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</si>
  <si>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</si>
  <si>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</si>
  <si>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</si>
  <si>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</si>
  <si>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</si>
  <si>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</si>
  <si>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</si>
  <si>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</si>
  <si>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</si>
  <si>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</si>
  <si>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</si>
  <si>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</si>
  <si>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</si>
  <si>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</si>
  <si>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</si>
  <si>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</si>
  <si>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</si>
  <si>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</si>
  <si>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</si>
  <si>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</si>
  <si>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</si>
  <si>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</si>
  <si>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</si>
  <si>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</si>
  <si>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</si>
  <si>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</si>
  <si>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</si>
  <si>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</si>
  <si>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</si>
  <si>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</si>
  <si>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</si>
  <si>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</si>
  <si>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</si>
  <si>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</si>
  <si>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</si>
  <si>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</si>
  <si>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</si>
  <si>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</si>
  <si>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</si>
  <si>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</si>
  <si>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</si>
  <si>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</si>
  <si>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</si>
  <si>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</si>
  <si>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</si>
  <si>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</si>
  <si>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</si>
  <si>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</si>
  <si>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</si>
  <si>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</si>
  <si>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</si>
  <si>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</si>
  <si>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</si>
  <si>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</si>
  <si>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</si>
  <si>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</si>
  <si>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</si>
  <si>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</si>
  <si>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</si>
  <si>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</si>
  <si>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</si>
  <si>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</si>
  <si>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</si>
  <si>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</si>
  <si>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</si>
  <si>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</si>
  <si>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</si>
  <si>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</si>
  <si>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</si>
  <si>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</si>
  <si>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</si>
  <si>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</si>
  <si>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</si>
  <si>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</si>
  <si>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</si>
  <si>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</si>
  <si>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</si>
  <si>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</si>
  <si>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</si>
  <si>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</si>
  <si>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</si>
  <si>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</si>
  <si>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</si>
  <si>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</si>
  <si>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</si>
  <si>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</si>
  <si>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</si>
  <si>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</si>
  <si>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</si>
  <si>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</si>
  <si>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</si>
  <si>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</si>
  <si>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</si>
  <si>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</si>
  <si>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</si>
  <si>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</si>
  <si>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</si>
  <si>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</si>
  <si>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</si>
  <si>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</si>
  <si>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</si>
  <si>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</si>
  <si>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</si>
  <si>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</si>
  <si>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</si>
  <si>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</si>
  <si>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</si>
  <si>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</si>
  <si>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</si>
  <si>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</si>
  <si>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</si>
  <si>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</si>
  <si>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</si>
  <si>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</si>
  <si>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</si>
  <si>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</si>
  <si>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</si>
  <si>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</si>
  <si>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</si>
  <si>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</si>
  <si>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</si>
  <si>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</si>
  <si>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</si>
  <si>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</si>
  <si>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</si>
  <si>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</si>
  <si>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</si>
  <si>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</si>
  <si>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</si>
  <si>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</si>
  <si>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</si>
  <si>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</si>
  <si>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</si>
  <si>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</si>
  <si>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</si>
  <si>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</si>
  <si>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</si>
  <si>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</si>
  <si>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</si>
  <si>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</si>
  <si>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</si>
  <si>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</si>
  <si>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</si>
  <si>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</si>
  <si>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</si>
  <si>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</si>
  <si>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</si>
  <si>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</si>
  <si>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</si>
  <si>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</si>
  <si>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</si>
  <si>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</si>
  <si>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</si>
  <si>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</si>
  <si>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</si>
  <si>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</si>
  <si>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</si>
  <si>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</si>
  <si>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</si>
  <si>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</si>
  <si>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</si>
  <si>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</si>
  <si>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</si>
  <si>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</si>
  <si>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</si>
  <si>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</si>
  <si>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</si>
  <si>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</si>
  <si>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</si>
  <si>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</si>
  <si>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</si>
  <si>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</si>
  <si>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</si>
  <si>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</si>
  <si>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</si>
  <si>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</si>
  <si>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</si>
  <si>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</si>
  <si>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</si>
  <si>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</si>
  <si>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</si>
  <si>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</si>
  <si>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</si>
  <si>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</si>
  <si>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</si>
  <si>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</si>
  <si>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</si>
  <si>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</si>
  <si>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</si>
  <si>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</si>
  <si>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</si>
  <si>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</si>
  <si>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</si>
  <si>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</si>
  <si>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</si>
  <si>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</si>
  <si>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</si>
  <si>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</si>
  <si>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</si>
  <si>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</si>
  <si>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</si>
  <si>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</si>
  <si>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</si>
  <si>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</si>
  <si>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</si>
  <si>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</si>
  <si>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</si>
  <si>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</si>
  <si>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</si>
  <si>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</si>
  <si>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</si>
  <si>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</si>
  <si>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</si>
  <si>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</si>
  <si>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</si>
  <si>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</si>
  <si>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</si>
  <si>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</si>
  <si>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</si>
  <si>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</si>
  <si>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</si>
  <si>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</si>
  <si>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</si>
  <si>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</si>
  <si>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</si>
  <si>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</si>
  <si>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</si>
  <si>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</si>
  <si>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</si>
  <si>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</si>
  <si>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</si>
  <si>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</si>
  <si>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</si>
  <si>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</si>
  <si>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</si>
  <si>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</si>
  <si>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</si>
  <si>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</si>
  <si>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</si>
  <si>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</si>
  <si>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</si>
  <si>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</si>
  <si>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</si>
  <si>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</si>
  <si>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</si>
  <si>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</si>
  <si>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</si>
  <si>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</si>
  <si>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</si>
  <si>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</si>
  <si>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</si>
  <si>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</si>
  <si>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</si>
  <si>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</si>
  <si>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</si>
  <si>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</si>
  <si>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</si>
  <si>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</si>
  <si>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</si>
  <si>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</si>
  <si>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</si>
  <si>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</si>
  <si>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</si>
  <si>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</si>
  <si>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</si>
  <si>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</si>
  <si>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</si>
  <si>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</si>
  <si>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</si>
  <si>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</si>
  <si>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</si>
  <si>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</si>
  <si>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</si>
  <si>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</si>
  <si>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</si>
  <si>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</si>
  <si>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</si>
  <si>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</si>
  <si>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</si>
  <si>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</si>
  <si>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</si>
  <si>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</si>
  <si>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</si>
  <si>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</si>
  <si>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</si>
  <si>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</si>
  <si>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</si>
  <si>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</si>
  <si>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</si>
  <si>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</si>
  <si>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</si>
  <si>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</si>
  <si>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</si>
  <si>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</si>
  <si>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</si>
  <si>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</si>
  <si>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</si>
  <si>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</si>
  <si>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</si>
  <si>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</si>
  <si>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</si>
  <si>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</si>
  <si>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</si>
  <si>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</si>
  <si>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</si>
  <si>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</si>
  <si>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</si>
  <si>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</si>
  <si>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</si>
  <si>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</si>
  <si>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</si>
  <si>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</si>
  <si>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</si>
  <si>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</si>
  <si>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</si>
  <si>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</si>
  <si>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</si>
  <si>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</si>
  <si>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</si>
  <si>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</si>
  <si>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</si>
  <si>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</si>
  <si>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</si>
  <si>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</si>
  <si>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</si>
  <si>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</si>
  <si>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</si>
  <si>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</si>
  <si>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</si>
  <si>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</si>
  <si>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</si>
  <si>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</si>
  <si>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</si>
  <si>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</si>
  <si>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</si>
  <si>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</si>
  <si>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</si>
  <si>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</si>
  <si>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</si>
  <si>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</si>
  <si>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</si>
  <si>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</si>
  <si>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</si>
  <si>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</si>
  <si>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</si>
  <si>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</si>
  <si>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</si>
  <si>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</si>
  <si>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</si>
  <si>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</si>
  <si>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</si>
  <si>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</si>
  <si>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</si>
  <si>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</si>
  <si>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</si>
  <si>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</si>
  <si>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</si>
  <si>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</si>
  <si>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</si>
  <si>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</si>
  <si>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</si>
  <si>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</si>
  <si>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</si>
  <si>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</si>
  <si>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</si>
  <si>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</si>
  <si>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</si>
  <si>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</si>
  <si>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</si>
  <si>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</si>
  <si>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</si>
  <si>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</si>
  <si>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</si>
  <si>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</si>
  <si>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</si>
  <si>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</si>
  <si>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</si>
  <si>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</si>
  <si>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</si>
  <si>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</si>
  <si>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</si>
  <si>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</si>
  <si>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</si>
  <si>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</si>
  <si>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</si>
  <si>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</si>
  <si>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</si>
  <si>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</si>
  <si>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</si>
  <si>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</si>
  <si>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</si>
  <si>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</si>
  <si>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</si>
  <si>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</si>
  <si>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</si>
  <si>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</si>
  <si>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</si>
  <si>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</si>
  <si>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</si>
  <si>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</si>
  <si>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</si>
  <si>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</si>
  <si>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</si>
  <si>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</si>
  <si>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</si>
  <si>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</si>
  <si>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</si>
  <si>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</si>
  <si>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</si>
  <si>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</si>
  <si>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</si>
  <si>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</si>
  <si>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</si>
  <si>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</si>
  <si>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</si>
  <si>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</si>
  <si>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</si>
  <si>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</si>
  <si>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</si>
  <si>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</si>
  <si>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</si>
  <si>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</si>
  <si>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</si>
  <si>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</si>
  <si>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</si>
  <si>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</si>
  <si>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</si>
  <si>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</si>
  <si>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</si>
  <si>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</si>
  <si>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</si>
  <si>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</si>
  <si>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</si>
  <si>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</si>
  <si>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</si>
  <si>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</si>
  <si>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</si>
  <si>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</si>
  <si>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</si>
  <si>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</si>
  <si>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</si>
  <si>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</si>
  <si>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</si>
  <si>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</si>
  <si>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</si>
  <si>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</si>
  <si>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</si>
  <si>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</si>
  <si>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</si>
  <si>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</si>
  <si>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</si>
  <si>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</si>
  <si>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</si>
  <si>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</si>
  <si>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</si>
  <si>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</si>
  <si>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</si>
  <si>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</si>
  <si>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</si>
  <si>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</si>
  <si>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</si>
  <si>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</si>
  <si>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</si>
  <si>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</si>
  <si>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</si>
  <si>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</si>
  <si>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</si>
  <si>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</si>
  <si>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</si>
  <si>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</si>
  <si>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</si>
  <si>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</si>
  <si>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</si>
  <si>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</si>
  <si>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</si>
  <si>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</si>
  <si>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</si>
  <si>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</si>
  <si>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</si>
  <si>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</si>
  <si>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</si>
  <si>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</si>
  <si>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</si>
  <si>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</si>
  <si>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</si>
  <si>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</si>
  <si>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</si>
  <si>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</si>
  <si>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</si>
  <si>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</si>
  <si>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</si>
  <si>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</si>
  <si>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</si>
  <si>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</si>
  <si>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</si>
  <si>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</si>
  <si>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</si>
  <si>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</si>
  <si>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</si>
  <si>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</si>
  <si>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</si>
  <si>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</si>
  <si>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</si>
  <si>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</si>
  <si>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</si>
  <si>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</si>
  <si>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</si>
  <si>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</si>
  <si>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</si>
  <si>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</si>
  <si>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</si>
  <si>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</si>
  <si>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</si>
  <si>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</si>
  <si>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</si>
  <si>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</si>
  <si>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</si>
  <si>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</si>
  <si>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</si>
  <si>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</si>
  <si>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</si>
  <si>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</si>
  <si>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</si>
  <si>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</si>
  <si>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</si>
  <si>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</si>
  <si>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</si>
  <si>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</si>
  <si>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</si>
  <si>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</si>
  <si>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</si>
  <si>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</si>
  <si>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</si>
  <si>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</si>
  <si>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</si>
  <si>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</si>
  <si>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</si>
  <si>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</si>
  <si>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</si>
  <si>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</si>
  <si>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</si>
  <si>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</si>
  <si>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</si>
  <si>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</si>
  <si>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</si>
  <si>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</si>
  <si>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</si>
  <si>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</si>
  <si>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</si>
  <si>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</si>
  <si>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</si>
  <si>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</si>
  <si>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</si>
  <si>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</si>
  <si>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</si>
  <si>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</si>
  <si>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</si>
  <si>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</si>
  <si>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</si>
  <si>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</si>
  <si>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</si>
  <si>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</si>
  <si>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</si>
  <si>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</si>
  <si>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</si>
  <si>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</si>
  <si>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</si>
  <si>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</si>
  <si>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</si>
  <si>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</si>
  <si>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</si>
  <si>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</si>
  <si>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</si>
  <si>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</si>
  <si>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</si>
  <si>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</si>
  <si>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</si>
  <si>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</si>
  <si>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</si>
  <si>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</si>
  <si>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</si>
  <si>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</si>
  <si>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</si>
  <si>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</si>
  <si>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</si>
  <si>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</si>
  <si>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</si>
  <si>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</si>
  <si>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</si>
  <si>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</si>
  <si>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</si>
  <si>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</si>
  <si>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</si>
  <si>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</si>
  <si>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</si>
  <si>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</si>
  <si>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</si>
  <si>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</si>
  <si>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</si>
  <si>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</si>
  <si>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</si>
  <si>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</si>
  <si>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</si>
  <si>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</si>
  <si>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</si>
  <si>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</si>
  <si>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</si>
  <si>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</si>
  <si>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</si>
  <si>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</si>
  <si>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</si>
  <si>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</si>
  <si>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</si>
  <si>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</si>
  <si>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</si>
  <si>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</si>
  <si>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</si>
  <si>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</si>
  <si>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</si>
  <si>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</si>
  <si>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</si>
  <si>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</si>
  <si>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</si>
  <si>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</si>
  <si>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</si>
  <si>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</si>
  <si>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</si>
  <si>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</si>
  <si>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</si>
  <si>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</si>
  <si>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</si>
  <si>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</si>
  <si>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</si>
  <si>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</si>
  <si>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</si>
  <si>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</si>
  <si>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</si>
  <si>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</si>
  <si>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</si>
  <si>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</si>
  <si>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</si>
  <si>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</si>
  <si>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</si>
  <si>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</si>
  <si>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</si>
  <si>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</si>
  <si>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</si>
  <si>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</si>
  <si>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</si>
  <si>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</si>
  <si>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</si>
  <si>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</si>
  <si>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</si>
  <si>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</si>
  <si>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</si>
  <si>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</si>
  <si>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</si>
  <si>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</si>
  <si>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</si>
  <si>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</si>
  <si>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</si>
  <si>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</si>
  <si>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</si>
  <si>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</si>
  <si>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</si>
  <si>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</si>
  <si>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</si>
  <si>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</si>
  <si>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</si>
  <si>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</si>
  <si>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</si>
  <si>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</si>
  <si>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</si>
  <si>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</si>
  <si>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</si>
  <si>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</si>
  <si>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</si>
  <si>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</si>
  <si>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</si>
  <si>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</si>
  <si>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</si>
  <si>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</si>
  <si>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</si>
  <si>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</si>
  <si>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</si>
  <si>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</si>
  <si>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</si>
  <si>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</si>
  <si>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</si>
  <si>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</si>
  <si>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</si>
  <si>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</si>
  <si>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</si>
  <si>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</si>
  <si>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</si>
  <si>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</si>
  <si>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</si>
  <si>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</si>
  <si>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</si>
  <si>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</si>
  <si>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</si>
  <si>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</si>
  <si>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</si>
  <si>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</si>
  <si>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</si>
  <si>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</si>
  <si>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</si>
  <si>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</si>
  <si>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</si>
  <si>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</si>
  <si>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</si>
  <si>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</si>
  <si>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</si>
  <si>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</si>
  <si>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</si>
  <si>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</si>
  <si>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</si>
  <si>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</si>
  <si>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</si>
  <si>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</si>
  <si>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</si>
  <si>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</si>
  <si>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</si>
  <si>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</si>
  <si>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</si>
  <si>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</si>
  <si>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</si>
  <si>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</si>
  <si>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</si>
  <si>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</si>
  <si>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</si>
  <si>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</si>
  <si>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</si>
  <si>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</si>
  <si>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</si>
  <si>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</si>
  <si>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</si>
  <si>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</si>
  <si>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</si>
  <si>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</si>
  <si>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</si>
  <si>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</si>
  <si>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</si>
  <si>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</si>
  <si>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</si>
  <si>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</si>
  <si>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</si>
  <si>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</si>
  <si>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</si>
  <si>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</si>
  <si>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</si>
  <si>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</si>
  <si>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</si>
  <si>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</si>
  <si>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</si>
  <si>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</si>
  <si>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</si>
  <si>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</si>
  <si>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</si>
  <si>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</si>
  <si>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</si>
  <si>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</si>
  <si>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</si>
  <si>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</si>
  <si>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</si>
  <si>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</si>
  <si>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</si>
  <si>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</si>
  <si>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</si>
  <si>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</si>
  <si>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</si>
  <si>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</si>
  <si>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</si>
  <si>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</si>
  <si>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</si>
  <si>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</si>
  <si>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</si>
  <si>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</si>
  <si>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</si>
  <si>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</si>
  <si>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</si>
  <si>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</si>
  <si>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</si>
  <si>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</si>
  <si>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</si>
  <si>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</si>
  <si>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</si>
  <si>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</si>
  <si>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</si>
  <si>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</si>
  <si>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</si>
  <si>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</si>
  <si>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</si>
  <si>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</si>
  <si>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</si>
  <si>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</si>
  <si>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</si>
  <si>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</si>
  <si>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</si>
  <si>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</si>
  <si>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</si>
  <si>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</si>
  <si>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</si>
  <si>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</si>
  <si>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</si>
  <si>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</si>
  <si>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</si>
  <si>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</si>
  <si>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</si>
  <si>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</si>
  <si>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</si>
  <si>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</si>
  <si>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</si>
  <si>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</si>
  <si>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</si>
  <si>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</si>
  <si>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</si>
  <si>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</si>
  <si>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</si>
  <si>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</si>
  <si>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</si>
  <si>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</si>
  <si>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</si>
  <si>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</si>
  <si>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</si>
  <si>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</si>
  <si>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</si>
  <si>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</si>
  <si>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</si>
  <si>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</si>
  <si>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</si>
  <si>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</si>
  <si>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</si>
  <si>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</si>
  <si>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</si>
  <si>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</si>
  <si>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</si>
  <si>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</si>
  <si>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</si>
  <si>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</si>
  <si>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</si>
  <si>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</si>
  <si>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</si>
  <si>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</si>
  <si>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</si>
  <si>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</si>
  <si>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</si>
  <si>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</si>
  <si>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</si>
  <si>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</si>
  <si>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</si>
  <si>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</si>
  <si>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</si>
  <si>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</si>
  <si>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</si>
  <si>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</si>
  <si>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</si>
  <si>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</si>
  <si>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</si>
  <si>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</si>
  <si>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</si>
  <si>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</si>
  <si>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</si>
  <si>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</si>
  <si>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</si>
  <si>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</si>
  <si>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</si>
  <si>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</si>
  <si>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</si>
  <si>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</si>
  <si>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</si>
  <si>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</si>
  <si>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</si>
  <si>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</si>
  <si>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</si>
  <si>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</si>
  <si>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</si>
  <si>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</si>
  <si>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</si>
  <si>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</si>
  <si>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</si>
  <si>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</si>
  <si>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</si>
  <si>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</si>
  <si>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</si>
  <si>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</si>
  <si>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</si>
  <si>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</si>
  <si>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</si>
  <si>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</si>
  <si>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</si>
  <si>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</si>
  <si>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</si>
  <si>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</si>
  <si>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</si>
  <si>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</si>
  <si>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</si>
  <si>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</si>
  <si>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</si>
  <si>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</si>
  <si>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</si>
  <si>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</si>
  <si>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</si>
  <si>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</si>
  <si>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</si>
  <si>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</si>
  <si>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</si>
  <si>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</si>
  <si>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</si>
  <si>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</si>
  <si>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</si>
  <si>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</si>
  <si>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</si>
  <si>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</si>
  <si>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</si>
  <si>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</si>
  <si>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</si>
  <si>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</si>
  <si>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</si>
  <si>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</si>
  <si>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</si>
  <si>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</si>
  <si>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</si>
  <si>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</si>
  <si>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</si>
  <si>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</si>
  <si>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</si>
  <si>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</si>
  <si>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</si>
  <si>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</si>
  <si>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</si>
  <si>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</si>
  <si>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</si>
  <si>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</si>
  <si>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</si>
  <si>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</si>
  <si>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</si>
  <si>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</si>
  <si>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</si>
  <si>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</si>
  <si>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</si>
  <si>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</si>
  <si>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</si>
  <si>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</si>
  <si>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</si>
  <si>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</si>
  <si>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</si>
  <si>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</si>
  <si>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</si>
  <si>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</si>
  <si>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</si>
  <si>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</si>
  <si>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</si>
  <si>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</si>
  <si>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</si>
  <si>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</si>
  <si>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</si>
  <si>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</si>
  <si>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</si>
  <si>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</si>
  <si>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</si>
  <si>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</si>
  <si>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</si>
  <si>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</si>
  <si>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</si>
  <si>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</si>
  <si>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</si>
  <si>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</si>
  <si>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</si>
  <si>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</si>
  <si>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</si>
  <si>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</si>
  <si>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</si>
  <si>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</si>
  <si>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</si>
  <si>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</si>
  <si>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</si>
  <si>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</si>
  <si>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</si>
  <si>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</si>
  <si>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</si>
  <si>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</si>
  <si>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</si>
  <si>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</si>
  <si>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</si>
  <si>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</si>
  <si>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</si>
  <si>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</si>
  <si>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</si>
  <si>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</si>
  <si>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</si>
  <si>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</si>
  <si>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</si>
  <si>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</si>
  <si>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</si>
  <si>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</si>
  <si>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</si>
  <si>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</si>
  <si>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</si>
  <si>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</si>
  <si>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</si>
  <si>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</si>
  <si>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</si>
  <si>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</si>
  <si>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</si>
  <si>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</si>
  <si>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</si>
  <si>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</si>
  <si>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</si>
  <si>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</si>
  <si>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</si>
  <si>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</si>
  <si>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</si>
  <si>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</si>
  <si>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</si>
  <si>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</si>
  <si>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</si>
  <si>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</si>
  <si>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</si>
  <si>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</si>
  <si>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</si>
  <si>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</si>
  <si>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</si>
  <si>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</si>
  <si>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</si>
  <si>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</si>
  <si>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</si>
  <si>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</si>
  <si>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</si>
  <si>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</si>
  <si>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</si>
  <si>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</si>
  <si>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</si>
  <si>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</si>
  <si>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</si>
  <si>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</si>
  <si>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</si>
  <si>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</si>
  <si>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</si>
  <si>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</si>
  <si>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</si>
  <si>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</si>
  <si>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</si>
  <si>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</si>
  <si>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</si>
  <si>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</si>
  <si>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</si>
  <si>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</si>
  <si>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</si>
  <si>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</si>
  <si>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</si>
  <si>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</si>
  <si>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</si>
  <si>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</si>
  <si>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</si>
  <si>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</si>
  <si>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</si>
  <si>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</si>
  <si>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</si>
  <si>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</si>
  <si>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</si>
  <si>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</si>
  <si>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</si>
  <si>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</si>
  <si>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</si>
  <si>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</si>
  <si>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</si>
  <si>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</si>
  <si>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</si>
  <si>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</si>
  <si>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</si>
  <si>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</si>
  <si>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</si>
  <si>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</si>
  <si>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</si>
  <si>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</si>
  <si>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</si>
  <si>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</si>
  <si>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</si>
  <si>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</si>
  <si>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</si>
  <si>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</si>
  <si>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</si>
  <si>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</si>
  <si>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</si>
  <si>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</si>
  <si>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</si>
  <si>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</si>
  <si>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</si>
  <si>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</si>
  <si>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</si>
  <si>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</si>
  <si>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</si>
  <si>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</si>
  <si>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</si>
  <si>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</si>
  <si>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</si>
  <si>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</si>
  <si>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</si>
  <si>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</si>
  <si>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</si>
  <si>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</si>
  <si>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</si>
  <si>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</si>
  <si>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</si>
  <si>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</si>
  <si>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</si>
  <si>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</si>
  <si>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</si>
  <si>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</si>
  <si>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</si>
  <si>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</si>
  <si>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</si>
  <si>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</si>
  <si>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</si>
  <si>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</si>
  <si>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</si>
  <si>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</si>
  <si>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</si>
  <si>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</si>
  <si>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</si>
  <si>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</si>
  <si>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</si>
  <si>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</si>
  <si>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</si>
  <si>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</si>
  <si>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</si>
  <si>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</si>
  <si>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</si>
  <si>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</si>
  <si>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</si>
  <si>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</si>
  <si>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</si>
  <si>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</si>
  <si>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</si>
  <si>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</si>
  <si>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</si>
  <si>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</si>
  <si>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</si>
  <si>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</si>
  <si>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</si>
  <si>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</si>
  <si>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</si>
  <si>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</si>
  <si>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</si>
  <si>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</si>
  <si>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</si>
  <si>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</si>
  <si>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</si>
  <si>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</si>
  <si>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</si>
  <si>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</si>
  <si>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</si>
  <si>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</si>
  <si>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</si>
  <si>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</si>
  <si>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</si>
  <si>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</si>
  <si>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</si>
  <si>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</si>
  <si>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</si>
  <si>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</si>
  <si>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</si>
  <si>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</si>
  <si>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</si>
  <si>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</si>
  <si>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</si>
  <si>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</si>
  <si>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</si>
  <si>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</si>
  <si>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</si>
  <si>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</si>
  <si>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</si>
  <si>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</si>
  <si>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</si>
  <si>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</si>
  <si>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</si>
  <si>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</si>
  <si>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</si>
  <si>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</si>
  <si>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</si>
  <si>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</si>
  <si>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</si>
  <si>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</si>
  <si>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</si>
  <si>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</si>
  <si>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</si>
  <si>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</si>
  <si>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</si>
  <si>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</si>
  <si>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</si>
  <si>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</si>
  <si>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</si>
  <si>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</si>
  <si>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</si>
  <si>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</si>
  <si>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</si>
  <si>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</si>
  <si>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</si>
  <si>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</si>
  <si>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</si>
  <si>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</si>
  <si>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</si>
  <si>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</si>
  <si>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</si>
  <si>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</si>
  <si>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</si>
  <si>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</si>
  <si>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</si>
  <si>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</si>
  <si>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</si>
  <si>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</si>
  <si>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</si>
  <si>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</si>
  <si>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</si>
  <si>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</si>
  <si>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</si>
  <si>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</si>
  <si>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</si>
  <si>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</si>
  <si>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</si>
  <si>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</si>
  <si>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</si>
  <si>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</si>
  <si>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</si>
  <si>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</si>
  <si>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</si>
  <si>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</si>
  <si>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</si>
  <si>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</si>
  <si>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</si>
  <si>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</si>
  <si>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</si>
  <si>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</si>
  <si>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</si>
  <si>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</si>
  <si>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</si>
  <si>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</si>
  <si>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</si>
  <si>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</si>
  <si>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</si>
  <si>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</si>
  <si>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</si>
  <si>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</si>
  <si>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</si>
  <si>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</si>
  <si>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</si>
  <si>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</si>
  <si>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</si>
  <si>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</si>
  <si>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</si>
  <si>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</si>
  <si>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</si>
  <si>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</si>
  <si>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</si>
  <si>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</si>
  <si>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</si>
  <si>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</si>
  <si>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</si>
  <si>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</si>
  <si>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</si>
  <si>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</si>
  <si>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</si>
  <si>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</si>
  <si>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</si>
  <si>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</si>
  <si>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</si>
  <si>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</si>
  <si>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</si>
  <si>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</si>
  <si>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</si>
  <si>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</si>
  <si>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</si>
  <si>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</si>
  <si>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</si>
  <si>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</si>
  <si>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</si>
  <si>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</si>
  <si>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</si>
  <si>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</si>
  <si>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</si>
  <si>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</si>
  <si>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</si>
  <si>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</si>
  <si>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</si>
  <si>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</si>
  <si>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</si>
  <si>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</si>
  <si>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</si>
  <si>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</si>
  <si>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</si>
  <si>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</si>
  <si>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</si>
  <si>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</si>
  <si>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</si>
  <si>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</si>
  <si>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</si>
  <si>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</si>
  <si>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</si>
  <si>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</si>
  <si>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</si>
  <si>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</si>
  <si>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</si>
  <si>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</si>
  <si>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</si>
  <si>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</si>
  <si>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</si>
  <si>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</si>
  <si>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</si>
  <si>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</si>
  <si>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</si>
  <si>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</si>
  <si>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</si>
  <si>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</si>
  <si>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</si>
  <si>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</si>
  <si>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</si>
  <si>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</si>
  <si>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</si>
  <si>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</si>
  <si>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</si>
  <si>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</si>
  <si>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</si>
  <si>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</si>
  <si>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</si>
  <si>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</si>
  <si>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</si>
  <si>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</si>
  <si>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</si>
  <si>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</si>
  <si>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</si>
  <si>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</si>
  <si>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</si>
  <si>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</si>
  <si>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</si>
  <si>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</si>
  <si>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</si>
  <si>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</si>
  <si>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</si>
  <si>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</si>
  <si>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</si>
  <si>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</si>
  <si>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</si>
  <si>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</si>
  <si>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</si>
  <si>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</si>
  <si>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</si>
  <si>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</si>
  <si>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</si>
  <si>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</si>
  <si>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</si>
  <si>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</si>
  <si>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</si>
  <si>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</si>
  <si>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</si>
  <si>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</si>
  <si>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</si>
  <si>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</si>
  <si>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</si>
  <si>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</si>
  <si>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</si>
  <si>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</si>
  <si>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</si>
  <si>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</si>
  <si>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</si>
  <si>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</si>
  <si>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</si>
  <si>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</si>
  <si>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</si>
  <si>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</si>
  <si>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</si>
  <si>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</si>
  <si>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</si>
  <si>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</si>
  <si>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</si>
  <si>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</si>
  <si>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</si>
  <si>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</si>
  <si>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</si>
  <si>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</si>
  <si>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</si>
  <si>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</si>
  <si>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</si>
  <si>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</si>
  <si>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</si>
  <si>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</si>
  <si>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</si>
  <si>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</si>
  <si>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</si>
  <si>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</si>
  <si>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</si>
  <si>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</si>
  <si>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</si>
  <si>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</si>
  <si>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</si>
  <si>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</si>
  <si>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</si>
  <si>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</si>
  <si>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</si>
  <si>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</si>
  <si>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</si>
  <si>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</si>
  <si>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</si>
  <si>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</si>
  <si>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</si>
  <si>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</si>
  <si>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</si>
  <si>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</si>
  <si>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</si>
  <si>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</si>
  <si>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</si>
  <si>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</si>
  <si>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</si>
  <si>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</si>
  <si>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</si>
  <si>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</si>
  <si>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</si>
  <si>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</si>
  <si>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</si>
  <si>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</si>
  <si>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</si>
  <si>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</si>
  <si>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</si>
  <si>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</si>
  <si>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</si>
  <si>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</si>
  <si>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</si>
  <si>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</si>
  <si>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</si>
  <si>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</si>
  <si>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</si>
  <si>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</si>
  <si>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</si>
  <si>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</si>
  <si>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</si>
  <si>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</si>
  <si>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</si>
  <si>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</si>
  <si>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</si>
  <si>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</si>
  <si>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</si>
  <si>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</si>
  <si>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</si>
  <si>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</si>
  <si>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</si>
  <si>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</si>
  <si>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</si>
  <si>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</si>
  <si>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</si>
  <si>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</si>
  <si>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</si>
  <si>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</si>
  <si>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</si>
  <si>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</si>
  <si>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</si>
  <si>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</si>
  <si>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</si>
  <si>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</si>
  <si>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</si>
  <si>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</si>
  <si>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</si>
  <si>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</si>
  <si>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</si>
  <si>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</si>
  <si>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</si>
  <si>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</si>
  <si>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</si>
  <si>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</si>
  <si>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</si>
  <si>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</si>
  <si>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</si>
  <si>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</si>
  <si>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</si>
  <si>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</si>
  <si>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</si>
  <si>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</si>
  <si>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</si>
  <si>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</si>
  <si>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</si>
  <si>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</si>
  <si>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</si>
  <si>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</si>
  <si>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</si>
  <si>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</si>
  <si>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</si>
  <si>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</si>
  <si>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</si>
  <si>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</si>
  <si>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</si>
  <si>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</si>
  <si>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</si>
  <si>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</si>
  <si>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</si>
  <si>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</si>
  <si>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</si>
  <si>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</si>
  <si>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</si>
  <si>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</si>
  <si>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</si>
  <si>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</si>
  <si>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</si>
  <si>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</si>
  <si>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</si>
  <si>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</si>
  <si>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</si>
  <si>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</si>
  <si>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</si>
  <si>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</si>
  <si>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</si>
  <si>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</si>
  <si>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</si>
  <si>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</si>
  <si>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</si>
  <si>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</si>
  <si>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</si>
  <si>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</si>
  <si>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</si>
  <si>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</si>
  <si>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</si>
  <si>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</si>
  <si>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</si>
  <si>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</si>
  <si>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</si>
  <si>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</si>
  <si>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</si>
  <si>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</si>
  <si>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</si>
  <si>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</si>
  <si>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</si>
  <si>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</si>
  <si>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</si>
  <si>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</si>
  <si>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</si>
  <si>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</si>
  <si>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</si>
  <si>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</si>
  <si>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</si>
  <si>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</si>
  <si>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</si>
  <si>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</si>
  <si>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</si>
  <si>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</si>
  <si>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</si>
  <si>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</si>
  <si>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</si>
  <si>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</si>
  <si>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</si>
  <si>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</si>
  <si>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</si>
  <si>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</si>
  <si>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</si>
  <si>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</si>
  <si>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</si>
  <si>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</si>
  <si>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</si>
  <si>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</si>
  <si>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</si>
  <si>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</si>
  <si>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</si>
  <si>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</si>
  <si>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</si>
  <si>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</si>
  <si>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</si>
  <si>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</si>
  <si>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</si>
  <si>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</si>
  <si>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</si>
  <si>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</si>
  <si>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</si>
  <si>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</si>
  <si>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</si>
  <si>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</si>
  <si>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</si>
  <si>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</si>
  <si>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</si>
  <si>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</si>
  <si>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</si>
  <si>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</si>
  <si>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</si>
  <si>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</si>
  <si>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</si>
  <si>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</si>
  <si>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</si>
  <si>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</si>
  <si>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</si>
  <si>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</si>
  <si>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</si>
  <si>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</si>
  <si>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</si>
  <si>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</si>
  <si>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</si>
  <si>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</si>
  <si>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</si>
  <si>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</si>
  <si>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</si>
  <si>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</si>
  <si>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</si>
  <si>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</si>
  <si>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</si>
  <si>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</si>
  <si>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</si>
  <si>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</si>
  <si>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</si>
  <si>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</si>
  <si>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</si>
  <si>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</si>
  <si>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</si>
  <si>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</si>
  <si>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</si>
  <si>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</si>
  <si>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</si>
  <si>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</si>
  <si>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</si>
  <si>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</si>
  <si>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</si>
  <si>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</si>
  <si>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</si>
  <si>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</si>
  <si>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</si>
  <si>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</si>
  <si>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</si>
  <si>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</si>
  <si>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</si>
  <si>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</si>
  <si>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</si>
  <si>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</si>
  <si>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</si>
  <si>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</si>
  <si>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</si>
  <si>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</si>
  <si>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</si>
  <si>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</si>
  <si>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</si>
  <si>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</si>
  <si>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</si>
  <si>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</si>
  <si>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</si>
  <si>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</si>
  <si>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</si>
  <si>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</si>
  <si>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</si>
  <si>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</si>
  <si>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</si>
  <si>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</si>
  <si>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</si>
  <si>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</si>
  <si>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</si>
  <si>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</si>
  <si>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</si>
  <si>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</si>
  <si>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</si>
  <si>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</si>
  <si>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</si>
  <si>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</si>
  <si>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</si>
  <si>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</si>
  <si>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</si>
  <si>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</si>
  <si>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</si>
  <si>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</si>
  <si>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</si>
  <si>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</si>
  <si>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</si>
  <si>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</si>
  <si>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</si>
  <si>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</si>
  <si>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</si>
  <si>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</si>
  <si>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</si>
  <si>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</si>
  <si>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</si>
  <si>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</si>
  <si>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</si>
  <si>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</si>
  <si>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</si>
  <si>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</si>
  <si>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</si>
  <si>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</si>
  <si>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</si>
  <si>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</si>
  <si>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</si>
  <si>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</si>
  <si>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</si>
  <si>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</si>
  <si>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</si>
  <si>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</si>
  <si>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</si>
  <si>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</si>
  <si>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</si>
  <si>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</si>
  <si>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</si>
  <si>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</si>
  <si>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</si>
  <si>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</si>
  <si>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</si>
  <si>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</si>
  <si>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</si>
  <si>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</si>
  <si>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</si>
  <si>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</si>
  <si>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</si>
  <si>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</si>
  <si>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</si>
  <si>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</si>
  <si>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</si>
  <si>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</si>
  <si>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</si>
  <si>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</si>
  <si>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</si>
  <si>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</si>
  <si>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</si>
  <si>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</si>
  <si>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</si>
  <si>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</si>
  <si>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</si>
  <si>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</si>
  <si>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</si>
  <si>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</si>
  <si>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</si>
  <si>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</si>
  <si>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</si>
  <si>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</si>
  <si>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</si>
  <si>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</si>
  <si>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</si>
  <si>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</si>
  <si>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</si>
  <si>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</si>
  <si>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</si>
  <si>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</si>
  <si>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</si>
  <si>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</si>
  <si>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</si>
  <si>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</si>
  <si>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</si>
  <si>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</si>
  <si>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</si>
  <si>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</si>
  <si>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</si>
  <si>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</si>
  <si>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</si>
  <si>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</si>
  <si>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</si>
  <si>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</si>
  <si>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</si>
  <si>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</si>
  <si>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</si>
  <si>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</si>
  <si>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</si>
  <si>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</si>
  <si>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</si>
  <si>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</si>
  <si>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</si>
  <si>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</si>
  <si>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</si>
  <si>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</si>
  <si>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</si>
  <si>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</si>
  <si>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</si>
  <si>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</si>
  <si>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</si>
  <si>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</si>
  <si>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</si>
  <si>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</si>
  <si>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</si>
  <si>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</si>
  <si>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</si>
  <si>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</si>
  <si>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</si>
  <si>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</si>
  <si>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</si>
  <si>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</si>
  <si>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</si>
  <si>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</si>
  <si>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</si>
  <si>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</si>
  <si>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</si>
  <si>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</si>
  <si>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</si>
  <si>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</si>
  <si>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</si>
  <si>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</si>
  <si>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</si>
  <si>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</si>
  <si>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</si>
  <si>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</si>
  <si>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</si>
  <si>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</si>
  <si>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</si>
  <si>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</si>
  <si>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</si>
  <si>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</si>
  <si>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</si>
  <si>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</si>
  <si>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</si>
  <si>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</si>
  <si>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</si>
  <si>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</si>
  <si>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</si>
  <si>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</si>
  <si>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</si>
  <si>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</si>
  <si>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</si>
  <si>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</si>
  <si>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</si>
  <si>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</si>
  <si>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</si>
  <si>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</si>
  <si>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</si>
  <si>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</si>
  <si>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</si>
  <si>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</si>
  <si>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</si>
  <si>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</si>
  <si>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</si>
  <si>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</si>
  <si>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</si>
  <si>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</si>
  <si>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</si>
  <si>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</si>
  <si>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</si>
  <si>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</si>
  <si>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</si>
  <si>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</si>
  <si>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</si>
  <si>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</si>
  <si>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</si>
  <si>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</si>
  <si>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</si>
  <si>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</si>
  <si>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</si>
  <si>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</si>
  <si>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</si>
  <si>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</si>
  <si>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</si>
  <si>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</si>
  <si>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</si>
  <si>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</si>
  <si>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</si>
  <si>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</si>
  <si>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</si>
  <si>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</si>
  <si>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</si>
  <si>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</si>
  <si>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</si>
  <si>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</si>
  <si>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</si>
  <si>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</si>
  <si>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</si>
  <si>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</si>
  <si>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</si>
  <si>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</si>
  <si>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</si>
  <si>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</si>
  <si>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</si>
  <si>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</si>
  <si>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</si>
  <si>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</si>
  <si>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</si>
  <si>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</si>
  <si>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</si>
  <si>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</si>
  <si>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</si>
  <si>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</si>
  <si>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</si>
  <si>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</si>
  <si>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</si>
  <si>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</si>
  <si>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</si>
  <si>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</si>
  <si>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</si>
  <si>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</si>
  <si>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</si>
  <si>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</si>
  <si>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</si>
  <si>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</si>
  <si>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</si>
  <si>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</si>
  <si>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</si>
  <si>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</si>
  <si>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</si>
  <si>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</si>
  <si>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</si>
  <si>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</si>
  <si>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</si>
  <si>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</si>
  <si>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</si>
  <si>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</si>
  <si>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</si>
  <si>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</si>
  <si>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</si>
  <si>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</si>
  <si>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</si>
  <si>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</si>
  <si>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</si>
  <si>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</si>
  <si>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</si>
  <si>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</si>
  <si>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</si>
  <si>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</si>
  <si>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</si>
  <si>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</si>
  <si>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</si>
  <si>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</si>
  <si>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</si>
  <si>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</si>
  <si>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</si>
  <si>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</si>
  <si>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</si>
  <si>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</si>
  <si>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</si>
  <si>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</si>
  <si>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</si>
  <si>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</si>
  <si>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</si>
  <si>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</si>
  <si>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</si>
  <si>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</si>
  <si>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</si>
  <si>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</si>
  <si>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</si>
  <si>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</si>
  <si>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</si>
  <si>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</si>
  <si>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</si>
  <si>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</si>
  <si>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</si>
  <si>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</si>
  <si>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</si>
  <si>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</si>
  <si>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</si>
  <si>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</si>
  <si>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</si>
  <si>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</si>
  <si>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</si>
  <si>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</si>
  <si>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</si>
  <si>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</si>
  <si>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</si>
  <si>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</si>
  <si>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</si>
  <si>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</si>
  <si>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</si>
  <si>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</si>
  <si>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</si>
  <si>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</si>
  <si>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</si>
  <si>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</si>
  <si>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</si>
  <si>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</si>
  <si>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</si>
  <si>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</si>
  <si>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</si>
  <si>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</si>
  <si>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</si>
  <si>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</si>
  <si>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</si>
  <si>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</si>
  <si>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</si>
  <si>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</si>
  <si>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</si>
  <si>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</si>
  <si>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</si>
  <si>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</si>
  <si>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</si>
  <si>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</si>
  <si>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</si>
  <si>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</si>
  <si>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</si>
  <si>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</si>
  <si>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</si>
  <si>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</si>
  <si>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</si>
  <si>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</si>
  <si>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</si>
  <si>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</si>
  <si>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</si>
  <si>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</si>
  <si>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</si>
  <si>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</si>
  <si>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</si>
  <si>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</si>
  <si>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</si>
  <si>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</si>
  <si>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</si>
  <si>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</si>
  <si>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</si>
  <si>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</si>
  <si>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</si>
  <si>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</si>
  <si>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</si>
  <si>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</si>
  <si>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</si>
  <si>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</si>
  <si>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</si>
  <si>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</si>
  <si>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</si>
  <si>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</si>
  <si>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</si>
  <si>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</si>
  <si>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</si>
  <si>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</si>
  <si>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</si>
  <si>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</si>
  <si>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</si>
  <si>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</si>
  <si>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</si>
  <si>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</si>
  <si>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</si>
  <si>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</si>
  <si>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</si>
  <si>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</si>
  <si>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</si>
  <si>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</si>
  <si>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</si>
  <si>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</si>
  <si>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</si>
  <si>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</si>
  <si>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</si>
  <si>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</si>
  <si>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</si>
  <si>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</si>
  <si>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</si>
  <si>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</si>
  <si>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</si>
  <si>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</si>
  <si>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</si>
  <si>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</si>
  <si>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</si>
  <si>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</si>
  <si>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</si>
  <si>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</si>
  <si>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</si>
  <si>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</si>
  <si>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</si>
  <si>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</si>
  <si>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</si>
  <si>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</si>
  <si>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</si>
  <si>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</si>
  <si>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</si>
  <si>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</si>
  <si>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</si>
  <si>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</si>
  <si>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</si>
  <si>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</si>
  <si>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</si>
  <si>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</si>
  <si>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</si>
  <si>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</si>
  <si>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</si>
  <si>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</si>
  <si>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</si>
  <si>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</si>
  <si>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</si>
  <si>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</si>
  <si>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</si>
  <si>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</si>
  <si>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</si>
  <si>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</si>
  <si>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</si>
  <si>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</si>
  <si>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</si>
  <si>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</si>
  <si>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</si>
  <si>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</si>
  <si>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</si>
  <si>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</si>
  <si>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</si>
  <si>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</si>
  <si>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</si>
  <si>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</si>
  <si>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</si>
  <si>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</si>
  <si>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</si>
  <si>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</si>
  <si>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</si>
  <si>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</si>
  <si>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</si>
  <si>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</si>
  <si>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</si>
  <si>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</si>
  <si>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</si>
  <si>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</si>
  <si>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</si>
  <si>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</si>
  <si>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</si>
  <si>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</si>
  <si>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</si>
  <si>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</si>
  <si>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</si>
  <si>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</si>
  <si>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</si>
  <si>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</si>
  <si>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</si>
  <si>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</si>
  <si>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</si>
  <si>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</si>
  <si>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</si>
  <si>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</si>
  <si>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</si>
  <si>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</si>
  <si>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</si>
  <si>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</si>
  <si>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</si>
  <si>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</si>
  <si>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</si>
  <si>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</si>
  <si>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</si>
  <si>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</si>
  <si>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</si>
  <si>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</si>
  <si>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</si>
  <si>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</si>
  <si>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</si>
  <si>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</si>
  <si>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</si>
  <si>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</si>
  <si>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</si>
  <si>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</si>
  <si>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</si>
  <si>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</si>
  <si>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</si>
  <si>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</si>
  <si>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</si>
  <si>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</si>
  <si>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</si>
  <si>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</si>
  <si>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</si>
  <si>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</si>
  <si>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</si>
  <si>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</si>
  <si>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</si>
  <si>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</si>
  <si>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</si>
  <si>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</si>
  <si>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</si>
  <si>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</si>
  <si>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</si>
  <si>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</si>
  <si>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</si>
  <si>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</si>
  <si>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</si>
  <si>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</si>
  <si>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</si>
  <si>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</si>
  <si>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</si>
  <si>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</si>
  <si>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</si>
  <si>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</si>
  <si>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</si>
  <si>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</si>
  <si>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</si>
  <si>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</si>
  <si>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</si>
  <si>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</si>
  <si>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</si>
  <si>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</si>
  <si>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</si>
  <si>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</si>
  <si>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</si>
  <si>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</si>
  <si>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</si>
  <si>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</si>
  <si>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</si>
  <si>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</si>
  <si>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</si>
  <si>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</si>
  <si>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</si>
  <si>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</si>
  <si>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</si>
  <si>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</si>
  <si>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</si>
  <si>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</si>
  <si>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</si>
  <si>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</si>
  <si>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</si>
  <si>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</si>
  <si>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</si>
  <si>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</si>
  <si>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</si>
  <si>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</si>
  <si>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</si>
  <si>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</si>
  <si>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</si>
  <si>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</si>
  <si>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</si>
  <si>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</si>
  <si>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</si>
  <si>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</si>
  <si>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</si>
  <si>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</si>
  <si>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</si>
  <si>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</si>
  <si>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</si>
  <si>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</si>
  <si>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</si>
  <si>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</si>
  <si>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</si>
  <si>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</si>
  <si>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</si>
  <si>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</si>
  <si>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</si>
  <si>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</si>
  <si>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</si>
  <si>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</si>
  <si>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</si>
  <si>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</si>
  <si>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</si>
  <si>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</si>
  <si>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</si>
  <si>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</si>
  <si>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</si>
  <si>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</si>
  <si>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</si>
  <si>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</si>
  <si>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</si>
  <si>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</si>
  <si>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</si>
  <si>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</si>
  <si>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</si>
  <si>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</si>
  <si>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</si>
  <si>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</si>
  <si>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</si>
  <si>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</si>
  <si>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</si>
  <si>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</si>
  <si>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</si>
  <si>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</si>
  <si>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</si>
  <si>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</si>
  <si>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</si>
  <si>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</si>
  <si>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</si>
  <si>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</si>
  <si>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</si>
  <si>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</si>
  <si>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</si>
  <si>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</si>
  <si>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</si>
  <si>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</si>
  <si>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</si>
  <si>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</si>
  <si>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</si>
  <si>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</si>
  <si>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</si>
  <si>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</si>
  <si>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</si>
  <si>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</si>
  <si>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</si>
  <si>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</si>
  <si>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</si>
  <si>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</si>
  <si>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</si>
  <si>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</si>
  <si>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</si>
  <si>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</si>
  <si>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</si>
  <si>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</si>
  <si>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</si>
  <si>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</si>
  <si>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</si>
  <si>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</si>
  <si>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</si>
  <si>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</si>
  <si>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</si>
  <si>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</si>
  <si>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</si>
  <si>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</si>
  <si>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</si>
  <si>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</si>
  <si>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</si>
  <si>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</si>
  <si>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</si>
  <si>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</si>
  <si>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</si>
  <si>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</si>
  <si>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</si>
  <si>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</si>
  <si>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</si>
  <si>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</si>
  <si>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</si>
  <si>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</si>
  <si>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</si>
  <si>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</si>
  <si>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</si>
  <si>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</si>
  <si>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</si>
  <si>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</si>
  <si>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</si>
  <si>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</si>
  <si>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</si>
  <si>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</si>
  <si>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</si>
  <si>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</si>
  <si>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</si>
  <si>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</si>
  <si>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</si>
  <si>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</si>
  <si>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</si>
  <si>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</si>
  <si>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</si>
  <si>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</si>
  <si>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</si>
  <si>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</si>
  <si>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</si>
  <si>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</si>
  <si>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</si>
  <si>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</si>
  <si>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</si>
  <si>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</si>
  <si>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</si>
  <si>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</si>
  <si>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</si>
  <si>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</si>
  <si>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</si>
  <si>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</si>
  <si>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</si>
  <si>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</si>
  <si>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</si>
  <si>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</si>
  <si>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</si>
  <si>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</si>
  <si>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</si>
  <si>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</si>
  <si>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</si>
  <si>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</si>
  <si>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</si>
  <si>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</si>
  <si>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</si>
  <si>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</si>
  <si>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</si>
  <si>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</si>
  <si>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</si>
  <si>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</si>
  <si>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</si>
  <si>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</si>
  <si>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</si>
  <si>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</si>
  <si>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</si>
  <si>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</si>
  <si>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</si>
  <si>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</si>
  <si>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</si>
  <si>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</si>
  <si>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</si>
  <si>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</si>
  <si>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</si>
  <si>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</si>
  <si>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</si>
  <si>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</si>
  <si>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</si>
  <si>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</si>
  <si>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</si>
  <si>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</si>
  <si>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</si>
  <si>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</si>
  <si>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</si>
  <si>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</si>
  <si>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</si>
  <si>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</si>
  <si>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</si>
  <si>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</si>
  <si>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</si>
  <si>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</si>
  <si>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</si>
  <si>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</si>
  <si>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</si>
  <si>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</si>
  <si>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</si>
  <si>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</si>
  <si>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</si>
  <si>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</si>
  <si>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</si>
  <si>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</si>
  <si>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</si>
  <si>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</si>
  <si>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</si>
  <si>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</si>
  <si>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</si>
  <si>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</si>
  <si>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</si>
  <si>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</si>
  <si>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</si>
  <si>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</si>
  <si>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</si>
  <si>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</si>
  <si>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</si>
  <si>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</si>
  <si>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</si>
  <si>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</si>
  <si>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</si>
  <si>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</si>
  <si>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</si>
  <si>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</si>
  <si>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</si>
  <si>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</si>
  <si>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</si>
  <si>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</si>
  <si>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</si>
  <si>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</si>
  <si>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</si>
  <si>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</si>
  <si>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</si>
  <si>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</si>
  <si>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</si>
  <si>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</si>
  <si>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</si>
  <si>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</si>
  <si>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</si>
  <si>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</si>
  <si>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</si>
  <si>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</si>
  <si>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</si>
  <si>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</si>
  <si>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</si>
  <si>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</si>
  <si>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</si>
  <si>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</si>
  <si>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</si>
  <si>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</si>
  <si>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</si>
  <si>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</si>
  <si>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</si>
  <si>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</si>
  <si>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</si>
  <si>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</si>
  <si>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</si>
  <si>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</si>
  <si>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</si>
  <si>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</si>
  <si>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</si>
  <si>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</si>
  <si>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</si>
  <si>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</si>
  <si>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</si>
  <si>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</si>
  <si>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</si>
  <si>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</si>
  <si>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</si>
  <si>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</si>
  <si>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</si>
  <si>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</si>
  <si>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</si>
  <si>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</si>
  <si>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</si>
  <si>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</si>
  <si>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</si>
  <si>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</si>
  <si>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</si>
  <si>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</si>
  <si>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</si>
  <si>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</si>
  <si>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</si>
  <si>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</si>
  <si>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</si>
  <si>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</si>
  <si>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</si>
  <si>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</si>
  <si>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</si>
  <si>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</si>
  <si>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</si>
  <si>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</si>
  <si>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</si>
  <si>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</si>
  <si>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</si>
  <si>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</si>
  <si>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</si>
  <si>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</si>
  <si>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</si>
  <si>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</si>
  <si>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</si>
  <si>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</si>
  <si>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</si>
  <si>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</si>
  <si>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</si>
  <si>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</si>
  <si>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</si>
  <si>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</si>
  <si>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</si>
  <si>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</si>
  <si>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</si>
  <si>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</si>
  <si>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</si>
  <si>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</si>
  <si>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</si>
  <si>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</si>
  <si>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</si>
  <si>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</si>
  <si>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</si>
  <si>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</si>
  <si>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</si>
  <si>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</si>
  <si>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</si>
  <si>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</si>
  <si>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</si>
  <si>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</si>
  <si>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</si>
  <si>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</si>
  <si>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</si>
  <si>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</si>
  <si>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</si>
  <si>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</si>
  <si>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</si>
  <si>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</si>
  <si>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</si>
  <si>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</si>
  <si>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</si>
  <si>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</si>
  <si>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</si>
  <si>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</si>
  <si>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</si>
  <si>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</si>
  <si>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</si>
  <si>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</si>
  <si>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</si>
  <si>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</si>
  <si>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</si>
  <si>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</si>
  <si>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</si>
  <si>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</si>
  <si>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</si>
  <si>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</si>
  <si>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</si>
  <si>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</si>
  <si>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</si>
  <si>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</si>
  <si>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</si>
  <si>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</si>
  <si>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</si>
  <si>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</si>
  <si>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</si>
  <si>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</si>
  <si>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</si>
  <si>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</si>
  <si>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</si>
  <si>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</si>
  <si>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</si>
  <si>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</si>
  <si>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</si>
  <si>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</si>
  <si>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</si>
  <si>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</si>
  <si>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</si>
  <si>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</si>
  <si>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</si>
  <si>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</si>
  <si>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</si>
  <si>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</si>
  <si>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</si>
  <si>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</si>
  <si>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</si>
  <si>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</si>
  <si>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</si>
  <si>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</si>
  <si>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</si>
  <si>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</si>
  <si>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</si>
  <si>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</si>
  <si>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</si>
  <si>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</si>
  <si>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</si>
  <si>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</si>
  <si>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</si>
  <si>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</si>
  <si>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</si>
  <si>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</si>
  <si>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</si>
  <si>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</si>
  <si>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</si>
  <si>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</si>
  <si>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</si>
  <si>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</si>
  <si>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</si>
  <si>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</si>
  <si>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</si>
  <si>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</si>
  <si>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</si>
  <si>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</si>
  <si>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</si>
  <si>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</si>
  <si>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</si>
  <si>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</si>
  <si>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</si>
  <si>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</si>
  <si>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</si>
  <si>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</si>
  <si>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</si>
  <si>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</si>
  <si>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</si>
  <si>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</si>
  <si>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</si>
  <si>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</si>
  <si>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</si>
  <si>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</si>
  <si>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</si>
  <si>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</si>
  <si>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</si>
  <si>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</si>
  <si>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</si>
  <si>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</si>
  <si>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</si>
  <si>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</si>
  <si>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</si>
  <si>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</si>
  <si>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</si>
  <si>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</si>
  <si>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</si>
  <si>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</si>
  <si>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</si>
  <si>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</si>
  <si>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</si>
  <si>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</si>
  <si>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</si>
  <si>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</si>
  <si>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</si>
  <si>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</si>
  <si>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</si>
  <si>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</si>
  <si>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</si>
  <si>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</si>
  <si>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</si>
  <si>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</si>
  <si>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</si>
  <si>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</si>
  <si>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</si>
  <si>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</si>
  <si>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</si>
  <si>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</si>
  <si>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</si>
  <si>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</si>
  <si>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</si>
  <si>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</si>
  <si>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</si>
  <si>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</si>
  <si>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</si>
  <si>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</si>
  <si>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</si>
  <si>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</si>
  <si>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</si>
  <si>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</si>
  <si>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</si>
  <si>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</si>
  <si>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</si>
  <si>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</si>
  <si>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</si>
  <si>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</si>
  <si>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</si>
  <si>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</si>
  <si>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</si>
  <si>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</si>
  <si>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</si>
  <si>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</si>
  <si>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</si>
  <si>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</si>
  <si>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</si>
  <si>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</si>
  <si>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</si>
  <si>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</si>
  <si>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</si>
  <si>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</si>
  <si>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</si>
  <si>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</si>
  <si>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</si>
  <si>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</si>
  <si>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</si>
  <si>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</si>
  <si>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</si>
  <si>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</si>
  <si>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</si>
  <si>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</si>
  <si>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</si>
  <si>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</si>
  <si>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</si>
  <si>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</si>
  <si>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</si>
  <si>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</si>
  <si>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</si>
  <si>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</si>
  <si>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</si>
  <si>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</si>
  <si>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</si>
  <si>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</si>
  <si>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</si>
  <si>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</si>
  <si>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</si>
  <si>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</si>
  <si>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</si>
  <si>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</si>
  <si>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</si>
  <si>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</si>
  <si>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</si>
  <si>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</si>
  <si>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</si>
  <si>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</si>
  <si>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</si>
  <si>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</si>
  <si>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</si>
  <si>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</si>
  <si>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</si>
  <si>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</si>
  <si>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</si>
  <si>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</si>
  <si>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</si>
  <si>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</si>
  <si>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</si>
  <si>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</si>
  <si>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</si>
  <si>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</si>
  <si>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</si>
  <si>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</si>
  <si>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</si>
  <si>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</si>
  <si>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</si>
  <si>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</si>
  <si>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</si>
  <si>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</si>
  <si>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</si>
  <si>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</si>
  <si>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</si>
  <si>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</si>
  <si>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</si>
  <si>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</si>
  <si>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</si>
  <si>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</si>
  <si>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</si>
  <si>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</si>
  <si>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</si>
  <si>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</si>
  <si>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</si>
  <si>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</si>
  <si>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</si>
  <si>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</si>
  <si>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</si>
  <si>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</si>
  <si>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</si>
  <si>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</si>
  <si>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</si>
  <si>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</si>
  <si>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</si>
  <si>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</si>
  <si>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</si>
  <si>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</si>
  <si>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</si>
  <si>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</si>
  <si>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</si>
  <si>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</si>
  <si>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</si>
  <si>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</si>
  <si>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</si>
  <si>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</si>
  <si>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</si>
  <si>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</si>
  <si>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</si>
  <si>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</si>
  <si>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</si>
  <si>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</si>
  <si>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</si>
  <si>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</si>
  <si>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</si>
  <si>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</si>
  <si>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</si>
  <si>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</si>
  <si>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</si>
  <si>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</si>
  <si>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</si>
  <si>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</si>
  <si>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</si>
  <si>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</si>
  <si>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</si>
  <si>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</si>
  <si>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</si>
  <si>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</si>
  <si>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</si>
  <si>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</si>
  <si>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</si>
  <si>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</si>
  <si>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</si>
  <si>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</si>
  <si>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</si>
  <si>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</si>
  <si>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</si>
  <si>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</si>
  <si>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</si>
  <si>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</si>
  <si>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</si>
  <si>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</si>
  <si>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</si>
  <si>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</si>
  <si>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</si>
  <si>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</si>
  <si>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</si>
  <si>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</si>
  <si>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</si>
  <si>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</si>
  <si>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</si>
  <si>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</si>
  <si>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</si>
  <si>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</si>
  <si>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</si>
  <si>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</si>
  <si>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</si>
  <si>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</si>
  <si>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</si>
  <si>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</si>
  <si>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</si>
  <si>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</si>
  <si>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</si>
  <si>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</si>
  <si>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</si>
  <si>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</si>
  <si>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</si>
  <si>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</si>
  <si>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</si>
  <si>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</si>
  <si>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</si>
  <si>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</si>
  <si>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</si>
  <si>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</si>
  <si>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</si>
  <si>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</si>
  <si>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</si>
  <si>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</si>
  <si>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</si>
  <si>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</si>
  <si>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</si>
  <si>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</si>
  <si>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</si>
  <si>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</si>
  <si>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</si>
  <si>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</si>
  <si>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</si>
  <si>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</si>
  <si>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</si>
  <si>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</si>
  <si>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</si>
  <si>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</si>
  <si>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</si>
  <si>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</si>
  <si>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</si>
  <si>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</si>
  <si>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</si>
  <si>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</si>
  <si>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</si>
  <si>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</si>
  <si>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</si>
  <si>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</si>
  <si>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</si>
  <si>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</si>
  <si>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</si>
  <si>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</si>
  <si>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</si>
  <si>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</si>
  <si>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</si>
  <si>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</si>
  <si>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</si>
  <si>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</si>
  <si>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</si>
  <si>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</si>
  <si>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</si>
  <si>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</si>
  <si>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</si>
  <si>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</si>
  <si>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</si>
  <si>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</si>
  <si>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</si>
  <si>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</si>
  <si>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</si>
  <si>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</si>
  <si>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</si>
  <si>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</si>
  <si>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</si>
  <si>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</si>
  <si>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</si>
  <si>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</si>
  <si>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</si>
  <si>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</si>
  <si>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</si>
  <si>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</si>
  <si>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</si>
  <si>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</si>
  <si>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</si>
  <si>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</si>
  <si>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</si>
  <si>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</si>
  <si>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</si>
  <si>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</si>
  <si>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</si>
  <si>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</si>
  <si>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</si>
  <si>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</si>
  <si>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</si>
  <si>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</si>
  <si>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</si>
  <si>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</si>
  <si>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</si>
  <si>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</si>
  <si>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</si>
  <si>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</si>
  <si>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</si>
  <si>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</si>
  <si>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</si>
  <si>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</si>
  <si>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</si>
  <si>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</si>
  <si>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</si>
  <si>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</si>
  <si>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</si>
  <si>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</si>
  <si>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</si>
  <si>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</si>
  <si>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</si>
  <si>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</si>
  <si>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</si>
  <si>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</si>
  <si>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</si>
  <si>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</si>
  <si>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</si>
  <si>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</si>
  <si>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</si>
  <si>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</si>
  <si>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</si>
  <si>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</si>
  <si>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</si>
  <si>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</si>
  <si>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</si>
  <si>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</si>
  <si>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</si>
  <si>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</si>
  <si>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</si>
  <si>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</si>
  <si>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</si>
  <si>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</si>
  <si>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</si>
  <si>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</si>
  <si>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</si>
  <si>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</si>
  <si>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</si>
  <si>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</si>
  <si>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</si>
  <si>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</si>
  <si>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</si>
  <si>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</si>
  <si>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</si>
  <si>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</si>
  <si>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</si>
  <si>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</si>
  <si>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</si>
  <si>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</si>
  <si>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</si>
  <si>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</si>
  <si>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</si>
  <si>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</si>
  <si>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</si>
  <si>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</si>
  <si>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</si>
  <si>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</si>
  <si>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</si>
  <si>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</si>
  <si>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</si>
  <si>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</si>
  <si>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</si>
  <si>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</si>
  <si>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</si>
  <si>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</si>
  <si>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</si>
  <si>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</si>
  <si>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</si>
  <si>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</si>
  <si>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</si>
  <si>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</si>
  <si>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</si>
  <si>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</si>
  <si>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</si>
  <si>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</si>
  <si>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</si>
  <si>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</si>
  <si>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</si>
  <si>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</si>
  <si>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</si>
  <si>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</si>
  <si>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</si>
  <si>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</si>
  <si>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</si>
  <si>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</si>
  <si>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</si>
  <si>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</si>
  <si>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</si>
  <si>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</si>
  <si>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</si>
  <si>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</si>
  <si>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</si>
  <si>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</si>
  <si>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</si>
  <si>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</si>
  <si>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</si>
  <si>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</si>
  <si>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</si>
  <si>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</si>
  <si>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</si>
  <si>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</si>
  <si>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</si>
  <si>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</si>
  <si>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</si>
  <si>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</si>
  <si>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</si>
  <si>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</si>
  <si>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</si>
  <si>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</si>
  <si>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</si>
  <si>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</si>
  <si>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</si>
  <si>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</si>
  <si>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</si>
  <si>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</si>
  <si>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</si>
  <si>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</si>
  <si>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</si>
  <si>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</si>
  <si>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</si>
  <si>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</si>
  <si>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</si>
  <si>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</si>
  <si>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</si>
  <si>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</si>
  <si>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</si>
  <si>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</si>
  <si>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</si>
  <si>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</si>
  <si>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</si>
  <si>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</si>
  <si>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</si>
  <si>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</si>
  <si>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</si>
  <si>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</si>
  <si>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</si>
  <si>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</si>
  <si>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</si>
  <si>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</si>
  <si>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</si>
  <si>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</si>
  <si>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</si>
  <si>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</si>
  <si>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</si>
  <si>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</si>
  <si>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</si>
  <si>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</si>
  <si>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</si>
  <si>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</si>
  <si>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</si>
  <si>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</si>
  <si>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</si>
  <si>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</si>
  <si>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</si>
  <si>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</si>
  <si>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</si>
  <si>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</si>
  <si>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</si>
  <si>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</si>
  <si>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</si>
  <si>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</si>
  <si>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</si>
  <si>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</si>
  <si>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</si>
  <si>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</si>
  <si>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</si>
  <si>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</si>
  <si>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</si>
  <si>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</si>
  <si>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</si>
  <si>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</si>
  <si>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</si>
  <si>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</si>
  <si>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</si>
  <si>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</si>
  <si>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</si>
  <si>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</si>
  <si>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</si>
  <si>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</si>
  <si>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</si>
  <si>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</si>
  <si>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</si>
  <si>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</si>
  <si>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</si>
  <si>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</si>
  <si>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</si>
  <si>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</si>
  <si>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</si>
  <si>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</si>
  <si>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</si>
  <si>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</si>
  <si>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</si>
  <si>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</si>
  <si>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</si>
  <si>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</si>
  <si>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</si>
  <si>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</si>
  <si>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</si>
  <si>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</si>
  <si>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</si>
  <si>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</si>
  <si>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</si>
  <si>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</si>
  <si>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</si>
  <si>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</si>
  <si>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</si>
  <si>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</si>
  <si>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</si>
  <si>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</si>
  <si>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</si>
  <si>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</si>
  <si>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</si>
  <si>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</si>
  <si>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</si>
  <si>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</si>
  <si>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</si>
  <si>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</si>
  <si>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</si>
  <si>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</si>
  <si>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</si>
  <si>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</si>
  <si>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</si>
  <si>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</si>
  <si>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</si>
  <si>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</si>
  <si>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</si>
  <si>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</si>
  <si>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</si>
  <si>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</si>
  <si>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</si>
  <si>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</si>
  <si>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</si>
  <si>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</si>
  <si>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</si>
  <si>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</si>
  <si>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</si>
  <si>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</si>
  <si>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</si>
  <si>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</si>
  <si>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</si>
  <si>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</si>
  <si>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</si>
  <si>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</si>
  <si>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</si>
  <si>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</si>
  <si>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</si>
  <si>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</si>
  <si>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</si>
  <si>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</si>
  <si>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</si>
  <si>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</si>
  <si>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</si>
  <si>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</si>
  <si>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</si>
  <si>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</si>
  <si>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</si>
  <si>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</si>
  <si>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</si>
  <si>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</si>
  <si>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</si>
  <si>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</si>
  <si>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</si>
  <si>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</si>
  <si>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</si>
  <si>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</si>
  <si>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</si>
  <si>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</si>
  <si>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</si>
  <si>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</si>
  <si>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</si>
  <si>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</si>
  <si>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</si>
  <si>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</si>
  <si>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</si>
  <si>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</si>
  <si>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</si>
  <si>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</si>
  <si>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</si>
  <si>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</si>
  <si>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</si>
  <si>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</si>
  <si>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</si>
  <si>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</si>
  <si>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</si>
  <si>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</si>
  <si>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</si>
  <si>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</si>
  <si>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</si>
  <si>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</si>
  <si>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</si>
  <si>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</si>
  <si>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</si>
  <si>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</si>
  <si>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</si>
  <si>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</si>
  <si>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</si>
  <si>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</si>
  <si>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</si>
  <si>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</si>
  <si>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</si>
  <si>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</si>
  <si>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</si>
  <si>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</si>
  <si>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</si>
  <si>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</si>
  <si>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</si>
  <si>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</si>
  <si>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</si>
  <si>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</si>
  <si>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</si>
  <si>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</si>
  <si>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</si>
  <si>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</si>
  <si>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</si>
  <si>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</si>
  <si>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</si>
  <si>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</si>
  <si>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</si>
  <si>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</si>
  <si>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</si>
  <si>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</si>
  <si>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</si>
  <si>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</si>
  <si>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</si>
  <si>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</si>
  <si>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</si>
  <si>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</si>
  <si>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</si>
  <si>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</si>
  <si>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</si>
  <si>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</si>
  <si>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</si>
  <si>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</si>
  <si>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</si>
  <si>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</si>
  <si>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</si>
  <si>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</si>
  <si>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</si>
  <si>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</si>
  <si>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</si>
  <si>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</si>
  <si>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</si>
  <si>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</si>
  <si>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</si>
  <si>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</si>
  <si>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</si>
  <si>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</si>
  <si>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</si>
  <si>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</si>
  <si>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</si>
  <si>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</si>
  <si>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</si>
  <si>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</si>
  <si>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</si>
  <si>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</si>
  <si>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</si>
  <si>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</si>
  <si>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</si>
  <si>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</si>
  <si>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</si>
  <si>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</si>
  <si>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</si>
  <si>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</si>
  <si>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</si>
  <si>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</si>
  <si>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</si>
  <si>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</si>
  <si>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</si>
  <si>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</si>
  <si>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</si>
  <si>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</si>
  <si>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</si>
  <si>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</si>
  <si>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</si>
  <si>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</si>
  <si>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</si>
  <si>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</si>
  <si>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</si>
  <si>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</si>
  <si>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</si>
  <si>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</si>
  <si>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</si>
  <si>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</si>
  <si>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</si>
  <si>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</si>
  <si>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</si>
  <si>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</si>
  <si>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</si>
  <si>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</si>
  <si>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</si>
  <si>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</si>
  <si>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</si>
  <si>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</si>
  <si>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</si>
  <si>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</si>
  <si>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</si>
  <si>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</si>
  <si>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</si>
  <si>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</si>
  <si>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</si>
  <si>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</si>
  <si>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</si>
  <si>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</si>
  <si>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</si>
  <si>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</si>
  <si>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</si>
  <si>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</si>
  <si>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</si>
  <si>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</si>
  <si>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</si>
  <si>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</si>
  <si>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</si>
  <si>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</si>
  <si>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</si>
  <si>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</si>
  <si>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</si>
  <si>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</si>
  <si>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</si>
  <si>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</si>
  <si>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</si>
  <si>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</si>
  <si>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</si>
  <si>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</si>
  <si>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</si>
  <si>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</si>
  <si>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</si>
  <si>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</si>
  <si>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</si>
  <si>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</si>
  <si>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</si>
  <si>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</si>
  <si>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</si>
  <si>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</si>
  <si>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</si>
  <si>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</si>
  <si>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</si>
  <si>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</si>
  <si>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</si>
  <si>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</si>
  <si>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</si>
  <si>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</si>
  <si>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</si>
  <si>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</si>
  <si>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</si>
  <si>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</si>
  <si>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</si>
  <si>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</si>
  <si>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</si>
  <si>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</si>
  <si>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</si>
  <si>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</si>
  <si>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</si>
  <si>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</si>
  <si>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</si>
  <si>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</si>
  <si>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</si>
  <si>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</si>
  <si>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</si>
  <si>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</si>
  <si>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</si>
  <si>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</si>
  <si>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</si>
  <si>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</si>
  <si>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</si>
  <si>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</si>
  <si>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</si>
  <si>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</si>
  <si>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</si>
  <si>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</si>
  <si>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</si>
  <si>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</si>
  <si>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</si>
  <si>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</si>
  <si>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</si>
  <si>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</si>
  <si>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</si>
  <si>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</si>
  <si>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</si>
  <si>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</si>
  <si>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</si>
  <si>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</si>
  <si>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</si>
  <si>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</si>
  <si>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</si>
  <si>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</si>
  <si>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</si>
  <si>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</si>
  <si>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</si>
  <si>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</si>
  <si>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</si>
  <si>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</si>
  <si>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</si>
  <si>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</si>
  <si>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</si>
  <si>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</si>
  <si>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</si>
  <si>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</si>
  <si>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</si>
  <si>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</si>
  <si>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</si>
  <si>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</si>
  <si>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</si>
  <si>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</si>
  <si>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</si>
  <si>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</si>
  <si>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</si>
  <si>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</si>
  <si>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</si>
  <si>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</si>
  <si>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</si>
  <si>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</si>
  <si>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</si>
  <si>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</si>
  <si>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</si>
  <si>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</si>
  <si>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</si>
  <si>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</si>
  <si>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</si>
  <si>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</si>
  <si>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</si>
  <si>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</si>
  <si>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</si>
  <si>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</si>
  <si>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</si>
  <si>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</si>
  <si>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</si>
  <si>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</si>
  <si>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</si>
  <si>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</si>
  <si>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</si>
  <si>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</si>
  <si>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</si>
  <si>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</si>
  <si>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</si>
  <si>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</si>
  <si>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</si>
  <si>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</si>
  <si>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</si>
  <si>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</si>
  <si>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</si>
  <si>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</si>
  <si>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</si>
  <si>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</si>
  <si>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</si>
  <si>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</si>
  <si>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</si>
  <si>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</si>
  <si>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</si>
  <si>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</si>
  <si>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</si>
  <si>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</si>
  <si>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</si>
  <si>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</si>
  <si>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</si>
  <si>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</si>
  <si>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</si>
  <si>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</si>
  <si>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</si>
  <si>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</si>
  <si>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</si>
  <si>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</si>
  <si>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</si>
  <si>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</si>
  <si>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</si>
  <si>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</si>
  <si>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</si>
  <si>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</si>
  <si>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</si>
  <si>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</si>
  <si>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</si>
  <si>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</si>
  <si>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</si>
  <si>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</si>
  <si>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</si>
  <si>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</si>
  <si>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</si>
  <si>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</si>
  <si>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</si>
  <si>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</si>
  <si>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</si>
  <si>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</si>
  <si>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</si>
  <si>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</si>
  <si>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</si>
  <si>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</si>
  <si>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</si>
  <si>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</si>
  <si>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</si>
  <si>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</si>
  <si>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</si>
  <si>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</si>
  <si>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</si>
  <si>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</si>
  <si>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</si>
  <si>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</si>
  <si>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</si>
  <si>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</si>
  <si>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</si>
  <si>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</si>
  <si>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</si>
  <si>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</si>
  <si>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</si>
  <si>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</si>
  <si>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</si>
  <si>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</si>
  <si>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</si>
  <si>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</si>
  <si>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</si>
  <si>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</si>
  <si>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</si>
  <si>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</si>
  <si>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</si>
  <si>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</si>
  <si>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</si>
  <si>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</si>
  <si>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</si>
  <si>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</si>
  <si>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</si>
  <si>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</si>
  <si>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</si>
  <si>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</si>
  <si>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</si>
  <si>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</si>
  <si>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</si>
  <si>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</si>
  <si>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</si>
  <si>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</si>
  <si>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</si>
  <si>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</si>
  <si>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</si>
  <si>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</si>
  <si>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</si>
  <si>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</si>
  <si>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</si>
  <si>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</si>
  <si>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</si>
  <si>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</si>
  <si>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</si>
  <si>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</si>
  <si>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</si>
  <si>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</si>
  <si>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</si>
  <si>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</si>
  <si>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</si>
  <si>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</si>
  <si>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</si>
  <si>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</si>
  <si>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</si>
  <si>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</si>
  <si>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</si>
  <si>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</si>
  <si>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</si>
  <si>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</si>
  <si>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</si>
  <si>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</si>
  <si>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</si>
  <si>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</si>
  <si>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</si>
  <si>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</si>
  <si>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</si>
  <si>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</si>
  <si>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</si>
  <si>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</si>
  <si>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</si>
  <si>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</si>
  <si>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</si>
  <si>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</si>
  <si>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</si>
  <si>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</si>
  <si>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</si>
  <si>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</si>
  <si>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</si>
  <si>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</si>
  <si>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</si>
  <si>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</si>
  <si>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</si>
  <si>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</si>
  <si>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</si>
  <si>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</si>
  <si>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</si>
  <si>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</si>
  <si>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</si>
  <si>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</si>
  <si>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</si>
  <si>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</si>
  <si>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</si>
  <si>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</si>
  <si>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</si>
  <si>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</si>
  <si>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</si>
  <si>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</si>
  <si>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</si>
  <si>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</si>
  <si>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</si>
  <si>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</si>
  <si>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</si>
  <si>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</si>
  <si>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</si>
  <si>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</si>
  <si>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</si>
  <si>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</si>
  <si>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</si>
  <si>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</si>
  <si>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</si>
  <si>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</si>
  <si>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</si>
  <si>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</si>
  <si>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</si>
  <si>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</si>
  <si>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</si>
  <si>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</si>
  <si>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</si>
  <si>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</si>
  <si>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</si>
  <si>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</si>
  <si>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</si>
  <si>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</si>
  <si>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</si>
  <si>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</si>
  <si>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</si>
  <si>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</si>
  <si>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</si>
  <si>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</si>
  <si>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</si>
  <si>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</si>
  <si>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</si>
  <si>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</si>
  <si>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</si>
  <si>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</si>
  <si>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</si>
  <si>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</si>
  <si>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</si>
  <si>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</si>
  <si>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</si>
  <si>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</si>
  <si>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</si>
  <si>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</si>
  <si>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</si>
  <si>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</si>
  <si>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</si>
  <si>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</si>
  <si>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</si>
  <si>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</si>
  <si>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</si>
  <si>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</si>
  <si>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</si>
  <si>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</si>
  <si>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</si>
  <si>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</si>
  <si>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</si>
  <si>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</si>
  <si>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</si>
  <si>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</si>
  <si>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</si>
  <si>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</si>
  <si>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</si>
  <si>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</si>
  <si>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</si>
  <si>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</si>
  <si>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</si>
  <si>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</si>
  <si>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</si>
  <si>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</si>
  <si>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</si>
  <si>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</si>
  <si>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</si>
  <si>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</si>
  <si>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</si>
  <si>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</si>
  <si>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</si>
  <si>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</si>
  <si>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</si>
  <si>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</si>
  <si>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</si>
  <si>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</si>
  <si>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</si>
  <si>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</si>
  <si>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</si>
  <si>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</si>
  <si>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</si>
  <si>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</si>
  <si>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</si>
  <si>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</si>
  <si>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</si>
  <si>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</si>
  <si>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</si>
  <si>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</si>
  <si>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</si>
  <si>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</si>
  <si>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</si>
  <si>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</si>
  <si>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</si>
  <si>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</si>
  <si>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</si>
  <si>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</si>
  <si>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</si>
  <si>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</si>
  <si>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</si>
  <si>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</si>
  <si>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</si>
  <si>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</si>
  <si>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</si>
  <si>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</si>
  <si>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</si>
  <si>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</si>
  <si>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</si>
  <si>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</si>
  <si>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</si>
  <si>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</si>
  <si>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</si>
  <si>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</si>
  <si>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</si>
  <si>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</si>
  <si>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</si>
  <si>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</si>
  <si>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</si>
  <si>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</si>
  <si>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</si>
  <si>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</si>
  <si>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</si>
  <si>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</si>
  <si>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</si>
  <si>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</si>
  <si>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</si>
  <si>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</si>
  <si>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</si>
  <si>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</si>
  <si>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</si>
  <si>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</si>
  <si>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</si>
  <si>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</si>
  <si>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</si>
  <si>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</si>
  <si>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</si>
  <si>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</si>
  <si>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</si>
  <si>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</si>
  <si>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</si>
  <si>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</si>
  <si>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</si>
  <si>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</si>
  <si>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</si>
  <si>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</si>
  <si>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</si>
  <si>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</si>
  <si>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</si>
  <si>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</si>
  <si>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</si>
  <si>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</si>
  <si>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</si>
  <si>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</si>
  <si>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</si>
  <si>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</si>
  <si>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</si>
  <si>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</si>
  <si>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</si>
  <si>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</si>
  <si>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</si>
  <si>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</si>
  <si>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</si>
  <si>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</si>
  <si>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</si>
  <si>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</si>
  <si>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</si>
  <si>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</si>
  <si>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</si>
  <si>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</si>
  <si>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</si>
  <si>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</si>
  <si>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</si>
  <si>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</si>
  <si>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</si>
  <si>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</si>
  <si>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</si>
  <si>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</si>
  <si>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</si>
  <si>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</si>
  <si>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</si>
  <si>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</si>
  <si>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</si>
  <si>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</si>
  <si>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</si>
  <si>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</si>
  <si>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</si>
  <si>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</si>
  <si>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</si>
  <si>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</si>
  <si>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</si>
  <si>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</si>
  <si>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</si>
  <si>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</si>
  <si>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</si>
  <si>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</si>
  <si>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</si>
  <si>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</si>
  <si>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</si>
  <si>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</si>
  <si>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</si>
  <si>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</si>
  <si>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</si>
  <si>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</si>
  <si>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</si>
  <si>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</si>
  <si>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</si>
  <si>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</si>
  <si>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</si>
  <si>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</si>
  <si>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</si>
  <si>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</si>
  <si>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</si>
  <si>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</si>
  <si>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</si>
  <si>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</si>
  <si>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</si>
  <si>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</si>
  <si>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</si>
  <si>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</si>
  <si>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</si>
  <si>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</si>
  <si>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</si>
  <si>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</si>
  <si>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</si>
  <si>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</si>
  <si>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</si>
  <si>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</si>
  <si>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</si>
  <si>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</si>
  <si>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</si>
  <si>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</si>
  <si>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</si>
  <si>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</si>
  <si>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</si>
  <si>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</si>
  <si>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</si>
  <si>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</si>
  <si>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</si>
  <si>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</si>
  <si>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</si>
  <si>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</si>
  <si>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</si>
  <si>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</si>
  <si>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</si>
  <si>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</si>
  <si>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</si>
  <si>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</si>
  <si>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</si>
  <si>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</si>
  <si>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</si>
  <si>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</si>
  <si>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</si>
  <si>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</si>
  <si>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</si>
  <si>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</si>
  <si>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</si>
  <si>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</si>
  <si>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</si>
  <si>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</si>
  <si>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</si>
  <si>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</si>
  <si>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</si>
  <si>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</si>
  <si>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</si>
  <si>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</si>
  <si>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</si>
  <si>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</si>
  <si>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</si>
  <si>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</si>
  <si>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</si>
  <si>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</si>
  <si>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</si>
  <si>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</si>
  <si>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</si>
  <si>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</si>
  <si>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</si>
  <si>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</si>
  <si>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</si>
  <si>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</si>
  <si>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</si>
  <si>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</si>
  <si>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</si>
  <si>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</si>
  <si>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</si>
  <si>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</si>
  <si>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</si>
  <si>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</si>
  <si>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</si>
  <si>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</si>
  <si>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</si>
  <si>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</si>
  <si>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</si>
  <si>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</si>
  <si>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</si>
  <si>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</si>
  <si>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</si>
  <si>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</si>
  <si>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</si>
  <si>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</si>
  <si>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</si>
  <si>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</si>
  <si>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</si>
  <si>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</si>
  <si>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</si>
  <si>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</si>
  <si>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</si>
  <si>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</si>
  <si>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</si>
  <si>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</si>
  <si>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</si>
  <si>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</si>
  <si>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</si>
  <si>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</si>
  <si>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</si>
  <si>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</si>
  <si>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</si>
  <si>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</si>
  <si>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</si>
  <si>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</si>
  <si>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</si>
  <si>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</si>
  <si>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</si>
  <si>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</si>
  <si>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</si>
  <si>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</si>
  <si>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</si>
  <si>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</si>
  <si>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</si>
  <si>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</si>
  <si>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</si>
  <si>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</si>
  <si>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</si>
  <si>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</si>
  <si>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</si>
  <si>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</si>
  <si>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</si>
  <si>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</si>
  <si>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</si>
  <si>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</si>
  <si>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</si>
  <si>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</si>
  <si>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</si>
  <si>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</si>
  <si>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</si>
  <si>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</si>
  <si>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</si>
  <si>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</si>
  <si>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</si>
  <si>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</si>
  <si>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</si>
  <si>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</si>
  <si>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</si>
  <si>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</si>
  <si>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</si>
  <si>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</si>
  <si>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</si>
  <si>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</si>
  <si>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</si>
  <si>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</si>
  <si>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</si>
  <si>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</si>
  <si>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</si>
  <si>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</si>
  <si>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</si>
  <si>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</si>
  <si>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</si>
  <si>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</si>
  <si>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</si>
  <si>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</si>
  <si>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</si>
  <si>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</si>
  <si>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</si>
  <si>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</si>
  <si>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</si>
  <si>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</si>
  <si>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</si>
  <si>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</si>
  <si>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</si>
  <si>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</si>
  <si>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</si>
  <si>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</si>
  <si>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</si>
  <si>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</si>
  <si>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</si>
  <si>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</si>
  <si>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</si>
  <si>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</si>
  <si>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</si>
  <si>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</si>
  <si>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</si>
  <si>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</si>
  <si>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</si>
  <si>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</si>
  <si>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</si>
  <si>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</si>
  <si>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</si>
  <si>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</si>
  <si>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</si>
  <si>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</si>
  <si>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</si>
  <si>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</si>
  <si>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</si>
  <si>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</si>
  <si>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</si>
  <si>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</si>
  <si>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</si>
  <si>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</si>
  <si>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</si>
  <si>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</si>
  <si>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</si>
  <si>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</si>
  <si>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</si>
  <si>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</si>
  <si>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</si>
  <si>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</si>
  <si>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</si>
  <si>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</si>
  <si>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</si>
  <si>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</si>
  <si>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</si>
  <si>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</si>
  <si>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</si>
  <si>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</si>
  <si>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</si>
  <si>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</si>
  <si>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</si>
  <si>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</si>
  <si>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</si>
  <si>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</si>
  <si>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</si>
  <si>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</si>
  <si>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</si>
  <si>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</si>
  <si>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</si>
  <si>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</si>
  <si>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</si>
  <si>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</si>
  <si>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</si>
  <si>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</si>
  <si>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</si>
  <si>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</si>
  <si>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</si>
  <si>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</si>
  <si>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</si>
  <si>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</si>
  <si>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</si>
  <si>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</si>
  <si>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</si>
  <si>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</si>
  <si>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</si>
  <si>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</si>
  <si>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</si>
  <si>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</si>
  <si>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</si>
  <si>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</si>
  <si>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</si>
  <si>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</si>
  <si>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</si>
  <si>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</si>
  <si>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</si>
  <si>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</si>
  <si>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</si>
  <si>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</si>
  <si>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</si>
  <si>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</si>
  <si>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</si>
  <si>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</si>
  <si>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</si>
  <si>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</si>
  <si>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</si>
  <si>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</si>
  <si>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</si>
  <si>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</si>
  <si>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</si>
  <si>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</si>
  <si>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</si>
  <si>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</si>
  <si>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</si>
  <si>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</si>
  <si>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</si>
  <si>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</si>
  <si>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</si>
  <si>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</si>
  <si>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</si>
  <si>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</si>
  <si>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</si>
  <si>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</si>
  <si>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</si>
  <si>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</si>
  <si>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</si>
  <si>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</si>
  <si>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</si>
  <si>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</si>
  <si>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</si>
  <si>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</si>
  <si>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</si>
  <si>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</si>
  <si>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</si>
  <si>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</si>
  <si>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</si>
  <si>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</si>
  <si>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</si>
  <si>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</si>
  <si>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</si>
  <si>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</si>
  <si>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</si>
  <si>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</si>
  <si>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</si>
  <si>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</si>
  <si>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</si>
  <si>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</si>
  <si>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</si>
  <si>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</si>
  <si>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</si>
  <si>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</si>
  <si>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</si>
  <si>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</si>
  <si>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</si>
  <si>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</si>
  <si>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</si>
  <si>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</si>
  <si>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</si>
  <si>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</si>
  <si>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</si>
  <si>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</si>
  <si>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</si>
  <si>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</si>
  <si>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</si>
  <si>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</si>
  <si>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</si>
  <si>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</si>
  <si>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</si>
  <si>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</si>
  <si>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</si>
  <si>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</si>
  <si>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</si>
  <si>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</si>
  <si>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</si>
  <si>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</si>
  <si>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</si>
  <si>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</si>
  <si>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</si>
  <si>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</si>
  <si>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</si>
  <si>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</si>
  <si>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</si>
  <si>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</si>
  <si>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</si>
  <si>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</si>
  <si>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</si>
  <si>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</si>
  <si>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</si>
  <si>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</si>
  <si>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</si>
  <si>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</si>
  <si>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</si>
  <si>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</si>
  <si>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</si>
  <si>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</si>
  <si>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</si>
  <si>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</si>
  <si>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</si>
  <si>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</si>
  <si>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</si>
  <si>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</si>
  <si>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</si>
  <si>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</si>
  <si>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</si>
  <si>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</si>
  <si>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</si>
  <si>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</si>
  <si>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</si>
  <si>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</si>
  <si>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</si>
  <si>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</si>
  <si>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</si>
  <si>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</si>
  <si>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</si>
  <si>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</si>
  <si>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</si>
  <si>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</si>
  <si>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</si>
  <si>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</si>
  <si>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</si>
  <si>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</si>
  <si>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</si>
  <si>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</si>
  <si>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</si>
  <si>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</si>
  <si>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</si>
  <si>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</si>
  <si>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</si>
  <si>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</si>
  <si>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</si>
  <si>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</si>
  <si>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</si>
  <si>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</si>
  <si>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</si>
  <si>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</si>
  <si>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</si>
  <si>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</si>
  <si>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</si>
  <si>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</si>
  <si>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</si>
  <si>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</si>
  <si>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</si>
  <si>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</si>
  <si>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</si>
  <si>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</si>
  <si>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</si>
  <si>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</si>
  <si>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</si>
  <si>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</si>
  <si>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</si>
  <si>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</si>
  <si>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</si>
  <si>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</si>
  <si>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</si>
  <si>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</si>
  <si>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</si>
  <si>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</si>
  <si>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</si>
  <si>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</si>
  <si>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</si>
  <si>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</si>
  <si>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</si>
  <si>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</si>
  <si>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</si>
  <si>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</si>
  <si>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</si>
  <si>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</si>
  <si>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</si>
  <si>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</si>
  <si>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</si>
  <si>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</si>
  <si>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</si>
  <si>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</si>
  <si>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</si>
  <si>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</si>
  <si>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</si>
  <si>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</si>
  <si>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</si>
  <si>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</si>
  <si>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</si>
  <si>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</si>
  <si>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</si>
  <si>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</si>
  <si>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</si>
  <si>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</si>
  <si>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</si>
  <si>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</si>
  <si>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</si>
  <si>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</si>
  <si>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</si>
  <si>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</si>
  <si>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</si>
  <si>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</si>
  <si>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</si>
  <si>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</si>
  <si>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</si>
  <si>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</si>
  <si>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</si>
  <si>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</si>
  <si>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</si>
  <si>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</si>
  <si>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</si>
  <si>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</si>
  <si>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</si>
  <si>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</si>
  <si>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</si>
  <si>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</si>
  <si>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</si>
  <si>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</si>
  <si>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</si>
  <si>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</si>
  <si>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</si>
  <si>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</si>
  <si>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</si>
  <si>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</si>
  <si>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</si>
  <si>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</si>
  <si>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</si>
  <si>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</si>
  <si>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</si>
  <si>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</si>
  <si>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</si>
  <si>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</si>
  <si>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</si>
  <si>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</si>
  <si>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</si>
  <si>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</si>
  <si>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</si>
  <si>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</si>
  <si>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</si>
  <si>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</si>
  <si>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</si>
  <si>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</si>
  <si>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</si>
  <si>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</si>
  <si>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</si>
  <si>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</si>
  <si>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</si>
  <si>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</si>
  <si>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</si>
  <si>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</si>
  <si>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</si>
  <si>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</si>
  <si>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</si>
  <si>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</si>
  <si>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</si>
  <si>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</si>
  <si>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</si>
  <si>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</si>
  <si>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</si>
  <si>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</si>
  <si>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</si>
  <si>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</si>
  <si>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</si>
  <si>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</si>
  <si>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</si>
  <si>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</si>
  <si>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</si>
  <si>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</si>
  <si>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</si>
  <si>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</si>
  <si>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</si>
  <si>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</si>
  <si>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</si>
  <si>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</si>
  <si>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</si>
  <si>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</si>
  <si>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</si>
  <si>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</si>
  <si>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</si>
  <si>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</si>
  <si>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</si>
  <si>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</si>
  <si>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</si>
  <si>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</si>
  <si>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</si>
  <si>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</si>
  <si>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</si>
  <si>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</si>
  <si>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</si>
  <si>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</si>
  <si>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</si>
  <si>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</si>
  <si>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</si>
  <si>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</si>
  <si>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</si>
  <si>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</si>
  <si>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</si>
  <si>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</si>
  <si>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</si>
  <si>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</si>
  <si>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</si>
  <si>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</si>
  <si>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</si>
  <si>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</si>
  <si>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</si>
  <si>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</si>
  <si>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</si>
  <si>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</si>
  <si>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</si>
  <si>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</si>
  <si>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</si>
  <si>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</si>
  <si>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</si>
  <si>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</si>
  <si>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</si>
  <si>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</si>
  <si>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</si>
  <si>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</si>
  <si>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</si>
  <si>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</si>
  <si>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</si>
  <si>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</si>
  <si>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</si>
  <si>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</si>
  <si>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</si>
  <si>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</si>
  <si>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</si>
  <si>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</si>
  <si>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</si>
  <si>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</si>
  <si>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</si>
  <si>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</si>
  <si>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</si>
  <si>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</si>
  <si>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</si>
  <si>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</si>
  <si>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</si>
  <si>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</si>
  <si>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</si>
  <si>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</si>
  <si>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</si>
  <si>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</si>
  <si>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</si>
  <si>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</si>
  <si>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</si>
  <si>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</si>
  <si>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</si>
  <si>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</si>
  <si>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</si>
  <si>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</si>
  <si>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</si>
  <si>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</si>
  <si>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</si>
  <si>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</si>
  <si>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</si>
  <si>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</si>
  <si>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</si>
  <si>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</si>
  <si>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</si>
  <si>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</si>
  <si>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</si>
  <si>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</si>
  <si>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</si>
  <si>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</si>
  <si>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</si>
  <si>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</si>
  <si>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</si>
  <si>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</si>
  <si>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</si>
  <si>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</si>
  <si>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</si>
  <si>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</si>
  <si>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</si>
  <si>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</si>
  <si>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</si>
  <si>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</si>
  <si>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</si>
  <si>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</si>
  <si>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</si>
  <si>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</si>
  <si>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</si>
  <si>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</si>
  <si>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</si>
  <si>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</si>
  <si>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</si>
  <si>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</si>
  <si>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</si>
  <si>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</si>
  <si>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</si>
  <si>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</si>
  <si>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</si>
  <si>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</si>
  <si>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</si>
  <si>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</si>
  <si>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</si>
  <si>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</si>
  <si>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</si>
  <si>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</si>
  <si>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</si>
  <si>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</si>
  <si>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</si>
  <si>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</si>
  <si>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</si>
  <si>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</si>
  <si>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</si>
  <si>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</si>
  <si>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</si>
  <si>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</si>
  <si>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</si>
  <si>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</si>
  <si>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</si>
  <si>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</si>
  <si>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</si>
  <si>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</si>
  <si>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</si>
  <si>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</si>
  <si>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</si>
  <si>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</si>
  <si>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</si>
  <si>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</si>
  <si>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</si>
  <si>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</si>
  <si>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</si>
  <si>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</si>
  <si>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</si>
  <si>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</si>
  <si>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</si>
  <si>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</si>
  <si>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</si>
  <si>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</si>
  <si>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</si>
  <si>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</si>
  <si>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</si>
  <si>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</si>
  <si>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</si>
  <si>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</si>
  <si>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</si>
  <si>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</si>
  <si>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</si>
  <si>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</si>
  <si>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</si>
  <si>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</si>
  <si>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</si>
  <si>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</si>
  <si>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</si>
  <si>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</si>
  <si>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</si>
  <si>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</si>
  <si>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</si>
  <si>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</si>
  <si>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</si>
  <si>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</si>
  <si>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</si>
  <si>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</si>
  <si>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</si>
  <si>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</si>
  <si>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</si>
  <si>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</si>
  <si>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</si>
  <si>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</si>
  <si>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</si>
  <si>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</si>
  <si>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</si>
  <si>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</si>
  <si>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</si>
  <si>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</si>
  <si>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</si>
  <si>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</si>
  <si>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</si>
  <si>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</si>
  <si>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</si>
  <si>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</si>
  <si>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</si>
  <si>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</si>
  <si>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</si>
  <si>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</si>
  <si>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</si>
  <si>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</si>
  <si>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</si>
  <si>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</si>
  <si>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</si>
  <si>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</si>
  <si>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</si>
  <si>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</si>
  <si>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</si>
  <si>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</si>
  <si>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</si>
  <si>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</si>
  <si>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</si>
  <si>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</si>
  <si>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</si>
  <si>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</si>
  <si>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</si>
  <si>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</si>
  <si>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</si>
  <si>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</si>
  <si>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</si>
  <si>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</si>
  <si>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</si>
  <si>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</si>
  <si>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</si>
  <si>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</si>
  <si>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</si>
  <si>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</si>
  <si>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</si>
  <si>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</si>
  <si>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</si>
  <si>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</si>
  <si>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</si>
  <si>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</si>
  <si>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</si>
  <si>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</si>
  <si>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</si>
  <si>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</si>
  <si>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</si>
  <si>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</si>
  <si>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</si>
  <si>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</si>
  <si>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</si>
  <si>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</si>
  <si>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</si>
  <si>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</si>
  <si>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</si>
  <si>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</si>
  <si>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</si>
  <si>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</si>
  <si>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</si>
  <si>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</si>
  <si>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</si>
  <si>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</si>
  <si>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</si>
  <si>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</si>
  <si>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</si>
  <si>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</si>
  <si>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</si>
  <si>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</si>
  <si>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</si>
  <si>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</si>
  <si>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</si>
  <si>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</si>
  <si>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</si>
  <si>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</si>
  <si>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</si>
  <si>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</si>
  <si>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</si>
  <si>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</si>
  <si>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</si>
  <si>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</si>
  <si>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</si>
  <si>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</si>
  <si>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</si>
  <si>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</si>
  <si>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</si>
  <si>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</si>
  <si>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</si>
  <si>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</si>
  <si>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</si>
  <si>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</si>
  <si>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</si>
  <si>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</si>
  <si>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</si>
  <si>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</si>
  <si>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</si>
  <si>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</si>
  <si>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</si>
  <si>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</si>
  <si>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</si>
  <si>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</si>
  <si>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</si>
  <si>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</si>
  <si>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</si>
  <si>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</si>
  <si>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</si>
  <si>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</si>
  <si>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</si>
  <si>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</si>
  <si>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</si>
  <si>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</si>
  <si>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</si>
  <si>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</si>
  <si>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</si>
  <si>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</si>
  <si>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</si>
  <si>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</si>
  <si>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</si>
  <si>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</si>
  <si>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</si>
  <si>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</si>
  <si>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</si>
  <si>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</si>
  <si>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</si>
  <si>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</si>
  <si>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</si>
  <si>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</si>
  <si>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</si>
  <si>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</si>
  <si>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</si>
  <si>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</si>
  <si>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</si>
  <si>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</si>
  <si>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</si>
  <si>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</si>
  <si>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</si>
  <si>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</si>
  <si>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</si>
  <si>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</si>
  <si>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</si>
  <si>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</si>
  <si>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</si>
  <si>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</si>
  <si>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</si>
  <si>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</si>
  <si>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</si>
  <si>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</si>
  <si>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</si>
  <si>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</si>
  <si>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</si>
  <si>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</si>
  <si>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</si>
  <si>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</si>
  <si>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</si>
  <si>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</si>
  <si>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</si>
  <si>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</si>
  <si>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</si>
  <si>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</si>
  <si>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</si>
  <si>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</si>
  <si>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</si>
  <si>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</si>
  <si>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</si>
  <si>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</si>
  <si>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</si>
  <si>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</si>
  <si>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</si>
  <si>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</si>
  <si>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</si>
  <si>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</si>
  <si>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</si>
  <si>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</si>
  <si>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</si>
  <si>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</si>
  <si>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</si>
  <si>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</si>
  <si>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</si>
  <si>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</si>
  <si>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</si>
  <si>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</si>
  <si>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</si>
  <si>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</si>
  <si>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</si>
  <si>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</si>
  <si>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</si>
  <si>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</si>
  <si>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</si>
  <si>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</si>
  <si>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</si>
  <si>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</si>
  <si>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</si>
  <si>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</si>
  <si>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</si>
  <si>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</si>
  <si>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</si>
  <si>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</si>
  <si>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</si>
  <si>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</si>
  <si>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</si>
  <si>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</si>
  <si>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</si>
  <si>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</si>
  <si>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</si>
  <si>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</si>
  <si>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</si>
  <si>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</si>
  <si>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</si>
  <si>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</si>
  <si>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</si>
  <si>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</si>
  <si>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</si>
  <si>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</si>
  <si>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</si>
  <si>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</si>
  <si>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</si>
  <si>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</si>
  <si>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</si>
  <si>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</si>
  <si>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</si>
  <si>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</si>
  <si>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</si>
  <si>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</si>
  <si>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</si>
  <si>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</si>
  <si>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</si>
  <si>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</si>
  <si>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</si>
  <si>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</si>
  <si>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</si>
  <si>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</si>
  <si>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</si>
  <si>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</si>
  <si>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</si>
  <si>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</si>
  <si>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</si>
  <si>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</si>
  <si>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</si>
  <si>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</si>
  <si>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</si>
  <si>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</si>
  <si>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</si>
  <si>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</si>
  <si>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</si>
  <si>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</si>
  <si>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</si>
  <si>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</si>
  <si>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</si>
  <si>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</si>
  <si>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</si>
  <si>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</si>
  <si>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</si>
  <si>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</si>
  <si>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</si>
  <si>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</si>
  <si>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</si>
  <si>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</si>
  <si>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</si>
  <si>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</si>
  <si>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</si>
  <si>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</si>
  <si>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</si>
  <si>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</si>
  <si>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</si>
  <si>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</si>
  <si>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</si>
  <si>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</si>
  <si>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</si>
  <si>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</si>
  <si>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</si>
  <si>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</si>
  <si>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</si>
  <si>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</si>
  <si>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</si>
  <si>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</si>
  <si>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</si>
  <si>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</si>
  <si>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</si>
  <si>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</si>
  <si>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</si>
  <si>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</si>
  <si>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</si>
  <si>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</si>
  <si>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</si>
  <si>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</si>
  <si>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</si>
  <si>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</si>
  <si>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</si>
  <si>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</si>
  <si>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</si>
  <si>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</si>
  <si>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</si>
  <si>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</si>
  <si>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</si>
  <si>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</si>
  <si>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</si>
  <si>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</si>
  <si>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</si>
  <si>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</si>
  <si>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</si>
  <si>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</si>
  <si>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</si>
  <si>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</si>
  <si>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</si>
  <si>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</si>
  <si>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</si>
  <si>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</si>
  <si>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</si>
  <si>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</si>
  <si>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</si>
  <si>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</si>
  <si>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</si>
  <si>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</si>
  <si>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</si>
  <si>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</si>
  <si>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</si>
  <si>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</si>
  <si>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</si>
  <si>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</si>
  <si>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</si>
  <si>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</si>
  <si>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</si>
  <si>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</si>
  <si>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</si>
  <si>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</si>
  <si>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</si>
  <si>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</si>
  <si>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</si>
  <si>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</si>
  <si>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</si>
  <si>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</si>
  <si>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</si>
  <si>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</si>
  <si>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</si>
  <si>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</si>
  <si>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</si>
  <si>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</si>
  <si>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</si>
  <si>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</si>
  <si>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</si>
  <si>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</si>
  <si>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</si>
  <si>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</si>
  <si>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</si>
  <si>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</si>
  <si>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</si>
  <si>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</si>
  <si>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</si>
  <si>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</si>
  <si>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</si>
  <si>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</si>
  <si>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</si>
  <si>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</si>
  <si>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</si>
  <si>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</si>
  <si>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</si>
  <si>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</si>
  <si>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</si>
  <si>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</si>
  <si>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</si>
  <si>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</si>
  <si>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</si>
  <si>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</si>
  <si>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</si>
  <si>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</si>
  <si>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</si>
  <si>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</si>
  <si>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</si>
  <si>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</si>
  <si>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</si>
  <si>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</si>
  <si>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</si>
  <si>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</si>
  <si>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</si>
  <si>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</si>
  <si>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</si>
  <si>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</si>
  <si>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</si>
  <si>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</si>
  <si>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</si>
  <si>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</si>
  <si>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</si>
  <si>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</si>
  <si>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</si>
  <si>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</si>
  <si>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</si>
  <si>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</si>
  <si>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</si>
  <si>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</si>
  <si>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</si>
  <si>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</si>
  <si>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</si>
  <si>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</si>
  <si>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</si>
  <si>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</si>
  <si>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</si>
  <si>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</si>
  <si>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</si>
  <si>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</si>
  <si>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</si>
  <si>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</si>
  <si>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</si>
  <si>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</si>
  <si>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</si>
  <si>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</si>
  <si>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</si>
  <si>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</si>
  <si>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</si>
  <si>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</si>
  <si>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</si>
  <si>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</si>
  <si>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</si>
  <si>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</si>
  <si>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</si>
  <si>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</si>
  <si>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</si>
  <si>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</si>
  <si>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</si>
  <si>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</si>
  <si>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</si>
  <si>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</si>
  <si>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</si>
  <si>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</si>
  <si>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</si>
  <si>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</si>
  <si>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</si>
  <si>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</si>
  <si>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</si>
  <si>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</si>
  <si>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</si>
  <si>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</si>
  <si>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</si>
  <si>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</si>
  <si>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</si>
  <si>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</si>
  <si>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</si>
  <si>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</si>
  <si>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</si>
  <si>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</si>
  <si>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</si>
  <si>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</si>
  <si>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</si>
  <si>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</si>
  <si>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</si>
  <si>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</si>
  <si>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</si>
  <si>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</si>
  <si>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</si>
  <si>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</si>
  <si>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</si>
  <si>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</si>
  <si>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</si>
  <si>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</si>
  <si>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</si>
  <si>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</si>
  <si>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</si>
  <si>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</si>
  <si>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</si>
  <si>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</si>
  <si>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</si>
  <si>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</si>
  <si>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</si>
  <si>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</si>
  <si>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</si>
  <si>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</si>
  <si>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</si>
  <si>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</si>
  <si>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</si>
  <si>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</si>
  <si>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</si>
  <si>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</si>
  <si>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</si>
  <si>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</si>
  <si>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</si>
  <si>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</si>
  <si>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</si>
  <si>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</si>
  <si>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</si>
  <si>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</si>
  <si>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</si>
  <si>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</si>
  <si>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</si>
  <si>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</si>
  <si>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</si>
  <si>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</si>
  <si>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</si>
  <si>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</si>
  <si>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</si>
  <si>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</si>
  <si>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</si>
  <si>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</si>
  <si>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</si>
  <si>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</si>
  <si>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</si>
  <si>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</si>
  <si>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</si>
  <si>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</si>
  <si>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</si>
  <si>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</si>
  <si>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</si>
  <si>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</si>
  <si>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</si>
  <si>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</si>
  <si>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</si>
  <si>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</si>
  <si>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</si>
  <si>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</si>
  <si>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</si>
  <si>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</si>
  <si>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</si>
  <si>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</si>
  <si>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</si>
  <si>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</si>
  <si>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</si>
  <si>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</si>
  <si>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</si>
  <si>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</si>
  <si>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</si>
  <si>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</si>
  <si>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</si>
  <si>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</si>
  <si>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</si>
  <si>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</si>
  <si>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</si>
  <si>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</si>
  <si>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</si>
  <si>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</si>
  <si>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</si>
  <si>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</si>
  <si>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</si>
  <si>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</si>
  <si>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</si>
  <si>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</si>
  <si>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</si>
  <si>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</si>
  <si>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</si>
  <si>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</si>
  <si>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</si>
  <si>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</si>
  <si>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</si>
  <si>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</si>
  <si>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</si>
  <si>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</si>
  <si>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</si>
  <si>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</si>
  <si>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</si>
  <si>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</si>
  <si>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</si>
  <si>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</si>
  <si>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</si>
  <si>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</si>
  <si>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</si>
  <si>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</si>
  <si>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</si>
  <si>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</si>
  <si>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</si>
  <si>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</si>
  <si>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</si>
  <si>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</si>
  <si>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</si>
  <si>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</si>
  <si>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</si>
  <si>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</si>
  <si>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</si>
  <si>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</si>
  <si>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</si>
  <si>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</si>
  <si>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</si>
  <si>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</si>
  <si>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</si>
  <si>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</si>
  <si>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</si>
  <si>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</si>
  <si>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</si>
  <si>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</si>
  <si>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</si>
  <si>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</si>
  <si>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</si>
  <si>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</si>
  <si>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</si>
  <si>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</si>
  <si>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</si>
  <si>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</si>
  <si>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</si>
  <si>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</si>
  <si>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</si>
  <si>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</si>
  <si>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</si>
  <si>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</si>
  <si>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</si>
  <si>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</si>
  <si>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</si>
  <si>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</si>
  <si>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</si>
  <si>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</si>
  <si>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</si>
  <si>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</si>
  <si>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</si>
  <si>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</si>
  <si>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</si>
  <si>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</si>
  <si>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</si>
  <si>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</si>
  <si>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</si>
  <si>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</si>
  <si>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</si>
  <si>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</si>
  <si>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</si>
  <si>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</si>
  <si>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</si>
  <si>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</si>
  <si>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</si>
  <si>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</si>
  <si>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</si>
  <si>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</si>
  <si>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</si>
  <si>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</si>
  <si>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</si>
  <si>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</si>
  <si>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</si>
  <si>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</si>
  <si>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</si>
  <si>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</si>
  <si>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</si>
  <si>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</si>
  <si>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</si>
  <si>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</si>
  <si>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</si>
  <si>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</si>
  <si>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</si>
  <si>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</si>
  <si>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</si>
  <si>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</si>
  <si>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</si>
  <si>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</si>
  <si>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</si>
  <si>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</si>
  <si>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</si>
  <si>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</si>
  <si>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</si>
  <si>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</si>
  <si>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</si>
  <si>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</si>
  <si>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</si>
  <si>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</si>
  <si>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</si>
  <si>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</si>
  <si>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</si>
  <si>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</si>
  <si>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</si>
  <si>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</si>
  <si>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</si>
  <si>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</si>
  <si>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</si>
  <si>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</si>
  <si>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</si>
  <si>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</si>
  <si>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</si>
  <si>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</si>
  <si>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</si>
  <si>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</si>
  <si>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</si>
  <si>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</si>
  <si>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</si>
  <si>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</si>
  <si>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</si>
  <si>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</si>
  <si>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</si>
  <si>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</si>
  <si>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</si>
  <si>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</si>
  <si>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</si>
  <si>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</si>
  <si>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</si>
  <si>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</si>
  <si>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</si>
  <si>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</si>
  <si>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</si>
  <si>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</si>
  <si>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</si>
  <si>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</si>
  <si>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</si>
  <si>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</si>
  <si>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</si>
  <si>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</si>
  <si>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</si>
  <si>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</si>
  <si>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</si>
  <si>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</si>
  <si>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</si>
  <si>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</si>
  <si>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</si>
  <si>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</si>
  <si>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</si>
  <si>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</si>
  <si>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</si>
  <si>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</si>
  <si>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</si>
  <si>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</si>
  <si>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</si>
  <si>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</si>
  <si>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</si>
  <si>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</si>
  <si>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</si>
  <si>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</si>
  <si>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</si>
  <si>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</si>
  <si>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</si>
  <si>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</si>
  <si>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</si>
  <si>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</si>
  <si>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</si>
  <si>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</si>
  <si>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</si>
  <si>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</si>
  <si>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</si>
  <si>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</si>
  <si>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</si>
  <si>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</si>
  <si>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</si>
  <si>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</si>
  <si>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</si>
  <si>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</si>
  <si>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</si>
  <si>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</si>
  <si>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</si>
  <si>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</si>
  <si>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</si>
  <si>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</si>
  <si>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</si>
  <si>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</si>
  <si>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</si>
  <si>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</si>
  <si>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</si>
  <si>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</si>
  <si>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</si>
  <si>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</si>
  <si>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</si>
  <si>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</si>
  <si>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</si>
  <si>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</si>
  <si>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</si>
  <si>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</si>
  <si>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</si>
  <si>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</si>
  <si>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</si>
  <si>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</si>
  <si>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</si>
  <si>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</si>
  <si>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</si>
  <si>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</si>
  <si>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</si>
  <si>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</si>
  <si>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</si>
  <si>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</si>
  <si>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</si>
  <si>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</si>
  <si>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</si>
  <si>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</si>
  <si>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</si>
  <si>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</si>
  <si>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</si>
  <si>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</si>
  <si>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</si>
  <si>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</si>
  <si>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</si>
  <si>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</si>
  <si>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</si>
  <si>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</si>
  <si>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</si>
  <si>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</si>
  <si>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</si>
  <si>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</si>
  <si>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</si>
  <si>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</si>
  <si>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</si>
  <si>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</si>
  <si>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</si>
  <si>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</si>
  <si>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</si>
  <si>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</si>
  <si>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</si>
  <si>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</si>
  <si>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</si>
  <si>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</si>
  <si>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</si>
  <si>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</si>
  <si>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</si>
  <si>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</si>
  <si>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</si>
  <si>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</si>
  <si>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</si>
  <si>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</si>
  <si>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</si>
  <si>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</si>
  <si>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</si>
  <si>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</si>
  <si>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</si>
  <si>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</si>
  <si>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</si>
  <si>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</si>
  <si>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</si>
  <si>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</si>
  <si>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</si>
  <si>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</si>
  <si>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</si>
  <si>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</si>
  <si>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</si>
  <si>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</si>
  <si>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</si>
  <si>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</si>
  <si>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</si>
  <si>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</si>
  <si>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</si>
  <si>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</si>
  <si>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</si>
  <si>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</si>
  <si>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</si>
  <si>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</si>
  <si>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</si>
  <si>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</si>
  <si>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</si>
  <si>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</si>
  <si>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</si>
  <si>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</si>
  <si>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</si>
  <si>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</si>
  <si>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</si>
  <si>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</si>
  <si>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</si>
  <si>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</si>
  <si>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</si>
  <si>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</si>
  <si>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</si>
  <si>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</si>
  <si>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</si>
  <si>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</si>
  <si>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</si>
  <si>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</si>
  <si>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</si>
  <si>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</si>
  <si>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</si>
  <si>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</si>
  <si>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</si>
  <si>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</si>
  <si>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</si>
  <si>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</si>
  <si>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</si>
  <si>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</si>
  <si>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</si>
  <si>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</si>
  <si>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</si>
  <si>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</si>
  <si>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</si>
  <si>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</si>
  <si>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</si>
  <si>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</si>
  <si>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</si>
  <si>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</si>
  <si>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</si>
  <si>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</si>
  <si>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</si>
  <si>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</si>
  <si>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</si>
  <si>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</si>
  <si>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</si>
  <si>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</si>
  <si>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</si>
  <si>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</si>
  <si>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</si>
  <si>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</si>
  <si>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</si>
  <si>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</si>
  <si>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</si>
  <si>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</si>
  <si>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</si>
  <si>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</si>
  <si>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</si>
  <si>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</si>
  <si>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</si>
  <si>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</si>
  <si>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</si>
  <si>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</si>
  <si>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</si>
  <si>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</si>
  <si>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</si>
  <si>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</si>
  <si>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</si>
  <si>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</si>
  <si>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</si>
  <si>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</si>
  <si>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</si>
  <si>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</si>
  <si>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</si>
  <si>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</si>
  <si>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</si>
  <si>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</si>
  <si>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</si>
  <si>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</si>
  <si>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</si>
  <si>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</si>
  <si>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</si>
  <si>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</si>
  <si>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</si>
  <si>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</si>
  <si>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</si>
  <si>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</si>
  <si>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</si>
  <si>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</si>
  <si>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</si>
  <si>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</si>
  <si>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</si>
  <si>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</si>
  <si>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</si>
  <si>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</si>
  <si>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</si>
  <si>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</si>
  <si>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</si>
  <si>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</si>
  <si>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</si>
  <si>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</si>
  <si>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</si>
  <si>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</si>
  <si>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</si>
  <si>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</si>
  <si>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</si>
  <si>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</si>
  <si>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</si>
  <si>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</si>
  <si>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</si>
  <si>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</si>
  <si>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</si>
  <si>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</si>
  <si>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</si>
  <si>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</si>
  <si>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</si>
  <si>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</si>
  <si>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</si>
  <si>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</si>
  <si>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</si>
  <si>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</si>
  <si>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</si>
  <si>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</si>
  <si>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</si>
  <si>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</si>
  <si>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</si>
  <si>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</si>
  <si>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</si>
  <si>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</si>
  <si>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</si>
  <si>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</si>
  <si>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</si>
  <si>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</si>
  <si>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</si>
  <si>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</si>
  <si>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</si>
  <si>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</si>
  <si>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</si>
  <si>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</si>
  <si>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</si>
  <si>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</si>
  <si>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</si>
  <si>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</si>
  <si>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</si>
  <si>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</si>
  <si>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</si>
  <si>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</si>
  <si>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</si>
  <si>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</si>
  <si>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</si>
  <si>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</si>
  <si>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</si>
  <si>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</si>
  <si>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</si>
  <si>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</si>
  <si>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</si>
  <si>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</si>
  <si>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</si>
  <si>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</si>
  <si>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</si>
  <si>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</si>
  <si>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</si>
  <si>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</si>
  <si>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</si>
  <si>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</si>
  <si>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</si>
  <si>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</si>
  <si>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</si>
  <si>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</si>
  <si>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</si>
  <si>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</si>
  <si>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</si>
  <si>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</si>
  <si>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</si>
  <si>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</si>
  <si>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</si>
  <si>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</si>
  <si>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</si>
  <si>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</si>
  <si>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</si>
  <si>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</si>
  <si>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</si>
  <si>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</si>
  <si>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</si>
  <si>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</si>
  <si>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</si>
  <si>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</si>
  <si>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</si>
  <si>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</si>
  <si>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</si>
  <si>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</si>
  <si>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</si>
  <si>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</si>
  <si>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</si>
  <si>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</si>
  <si>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</si>
  <si>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</si>
  <si>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</si>
  <si>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</si>
  <si>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</si>
  <si>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</si>
  <si>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</si>
  <si>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</si>
  <si>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</si>
  <si>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</si>
  <si>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</si>
  <si>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</si>
  <si>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</si>
  <si>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</si>
  <si>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</si>
  <si>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</si>
  <si>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</si>
  <si>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</si>
  <si>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</si>
  <si>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</si>
  <si>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</si>
  <si>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</si>
  <si>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</si>
  <si>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</si>
  <si>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</si>
  <si>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</si>
  <si>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</si>
  <si>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</si>
  <si>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</si>
  <si>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</si>
  <si>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</si>
  <si>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</si>
  <si>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</si>
  <si>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</si>
  <si>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</si>
  <si>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</si>
  <si>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</si>
  <si>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</si>
  <si>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</si>
  <si>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</si>
  <si>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</si>
  <si>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</si>
  <si>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</si>
  <si>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</si>
  <si>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</si>
  <si>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</si>
  <si>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</si>
  <si>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</si>
  <si>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</si>
  <si>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</si>
  <si>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</si>
  <si>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</si>
  <si>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</si>
  <si>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</si>
  <si>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</si>
  <si>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</si>
  <si>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</si>
  <si>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</si>
  <si>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</si>
  <si>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</si>
  <si>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</si>
  <si>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</si>
  <si>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</si>
  <si>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</si>
  <si>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</si>
  <si>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</si>
  <si>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</si>
  <si>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</si>
  <si>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</si>
  <si>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</si>
  <si>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</si>
  <si>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</si>
  <si>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</si>
  <si>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</si>
  <si>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</si>
  <si>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</si>
  <si>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</si>
  <si>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</si>
  <si>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</si>
  <si>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</si>
  <si>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</si>
  <si>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</si>
  <si>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</si>
  <si>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</si>
  <si>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</si>
  <si>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</si>
  <si>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</si>
  <si>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</si>
  <si>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</si>
  <si>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</si>
  <si>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</si>
  <si>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</si>
  <si>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</si>
  <si>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</si>
  <si>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</si>
  <si>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</si>
  <si>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</si>
  <si>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</si>
  <si>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</si>
  <si>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</si>
  <si>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</si>
  <si>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</si>
  <si>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</si>
  <si>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</si>
  <si>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</si>
  <si>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</si>
  <si>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</si>
  <si>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</si>
  <si>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</si>
  <si>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</si>
  <si>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</si>
  <si>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</si>
  <si>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</si>
  <si>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</si>
  <si>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</si>
  <si>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</si>
  <si>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</si>
  <si>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</si>
  <si>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</si>
  <si>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</si>
  <si>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</si>
  <si>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</si>
  <si>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</si>
  <si>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</si>
  <si>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</si>
  <si>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</si>
  <si>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</si>
  <si>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</si>
  <si>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</si>
  <si>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</si>
  <si>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</si>
  <si>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</si>
  <si>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</si>
  <si>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</si>
  <si>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</si>
  <si>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</si>
  <si>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</si>
  <si>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</si>
  <si>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</si>
  <si>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</si>
  <si>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</si>
  <si>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</si>
  <si>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</si>
  <si>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</si>
  <si>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</si>
  <si>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</si>
  <si>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</si>
  <si>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</si>
  <si>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</si>
  <si>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</si>
  <si>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</si>
  <si>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</si>
  <si>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</si>
  <si>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</si>
  <si>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</si>
  <si>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</si>
  <si>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</si>
  <si>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</si>
  <si>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</si>
  <si>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</si>
  <si>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</si>
  <si>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</si>
  <si>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</si>
  <si>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</si>
  <si>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</si>
  <si>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</si>
  <si>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</si>
  <si>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</si>
  <si>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</si>
  <si>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</si>
  <si>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</si>
  <si>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</si>
  <si>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</si>
  <si>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</si>
  <si>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</si>
  <si>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</si>
  <si>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</si>
  <si>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</si>
  <si>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</si>
  <si>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</si>
  <si>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</si>
  <si>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</si>
  <si>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</si>
  <si>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</si>
  <si>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</si>
  <si>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</si>
  <si>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</si>
  <si>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</si>
  <si>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</si>
  <si>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</si>
  <si>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</si>
  <si>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</si>
  <si>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</si>
  <si>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</si>
  <si>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</si>
  <si>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</si>
  <si>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</si>
  <si>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</si>
  <si>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</si>
  <si>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</si>
  <si>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</si>
  <si>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</si>
  <si>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</si>
  <si>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</si>
  <si>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</si>
  <si>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</si>
  <si>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</si>
  <si>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</si>
  <si>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</si>
  <si>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</si>
  <si>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</si>
  <si>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</si>
  <si>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</si>
  <si>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</si>
  <si>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</si>
  <si>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</si>
  <si>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</si>
  <si>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</si>
  <si>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</si>
  <si>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</si>
  <si>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</si>
  <si>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</si>
  <si>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</si>
  <si>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</si>
  <si>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</si>
  <si>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</si>
  <si>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</si>
  <si>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</si>
  <si>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</si>
  <si>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</si>
  <si>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</si>
  <si>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</si>
  <si>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</si>
  <si>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</si>
  <si>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</si>
  <si>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</si>
  <si>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</si>
  <si>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</si>
  <si>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</si>
  <si>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</si>
  <si>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</si>
  <si>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</si>
  <si>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</si>
  <si>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</si>
  <si>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</si>
  <si>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</si>
  <si>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</si>
  <si>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</si>
  <si>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</si>
  <si>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</si>
  <si>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</si>
  <si>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</si>
  <si>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</si>
  <si>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</si>
  <si>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</si>
  <si>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</si>
  <si>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</si>
  <si>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</si>
  <si>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</si>
  <si>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</si>
  <si>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</si>
  <si>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</si>
  <si>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</si>
  <si>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</si>
  <si>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</si>
  <si>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</si>
  <si>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</si>
  <si>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</si>
  <si>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</si>
  <si>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</si>
  <si>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</si>
  <si>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</si>
  <si>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</si>
  <si>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</si>
  <si>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</si>
  <si>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</si>
  <si>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</si>
  <si>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</si>
  <si>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</si>
  <si>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</si>
  <si>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</si>
  <si>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</si>
  <si>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</si>
  <si>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</si>
  <si>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</si>
  <si>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</si>
  <si>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</si>
  <si>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</si>
  <si>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</si>
  <si>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</si>
  <si>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</si>
  <si>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</si>
  <si>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</si>
  <si>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</si>
  <si>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</si>
  <si>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</si>
  <si>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</si>
  <si>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</si>
  <si>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</si>
  <si>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</si>
  <si>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</si>
  <si>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</si>
  <si>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</si>
  <si>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</si>
  <si>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</si>
  <si>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</si>
  <si>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</si>
  <si>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</si>
  <si>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</si>
  <si>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</si>
  <si>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</si>
  <si>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</si>
  <si>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</si>
  <si>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</si>
  <si>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</si>
  <si>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</si>
  <si>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</si>
  <si>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</si>
  <si>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</si>
  <si>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</si>
  <si>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</si>
  <si>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</si>
  <si>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</si>
  <si>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</si>
  <si>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</si>
  <si>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</si>
  <si>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</si>
  <si>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</si>
  <si>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</si>
  <si>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</si>
  <si>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</si>
  <si>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</si>
  <si>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</si>
  <si>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</si>
  <si>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</si>
  <si>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</si>
  <si>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</si>
  <si>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</si>
  <si>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</si>
  <si>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</si>
  <si>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</si>
  <si>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</si>
  <si>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</si>
  <si>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</si>
  <si>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</si>
  <si>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</si>
  <si>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</si>
  <si>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</si>
  <si>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</si>
  <si>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</si>
  <si>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</si>
  <si>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</si>
  <si>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</si>
  <si>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</si>
  <si>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</si>
  <si>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</si>
  <si>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</si>
  <si>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</si>
  <si>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</si>
  <si>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</si>
  <si>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</si>
  <si>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</si>
  <si>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</si>
  <si>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</si>
  <si>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</si>
  <si>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</si>
  <si>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</si>
  <si>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</si>
  <si>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</si>
  <si>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</si>
  <si>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</si>
  <si>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</si>
  <si>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</si>
  <si>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</si>
  <si>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</si>
  <si>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</si>
  <si>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</si>
  <si>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</si>
  <si>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</si>
  <si>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</si>
  <si>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</si>
  <si>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</si>
  <si>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</si>
  <si>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</si>
  <si>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</si>
  <si>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</si>
  <si>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</si>
  <si>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</si>
  <si>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</si>
  <si>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</si>
  <si>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</si>
  <si>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</si>
  <si>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</si>
  <si>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</si>
  <si>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</si>
  <si>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</si>
  <si>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</si>
  <si>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</si>
  <si>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</si>
  <si>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</si>
  <si>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</si>
  <si>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</si>
  <si>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</si>
  <si>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</si>
  <si>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</si>
  <si>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</si>
  <si>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</si>
  <si>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</si>
  <si>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</si>
  <si>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</si>
  <si>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</si>
  <si>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</si>
  <si>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</si>
  <si>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</si>
  <si>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</si>
  <si>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</si>
  <si>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</si>
  <si>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</si>
  <si>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</si>
  <si>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</si>
  <si>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</si>
  <si>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</si>
  <si>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</si>
  <si>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</si>
  <si>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</si>
  <si>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</si>
  <si>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</si>
  <si>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</si>
  <si>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</si>
  <si>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</si>
  <si>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</si>
  <si>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</si>
  <si>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</si>
  <si>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</si>
  <si>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</si>
  <si>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</si>
  <si>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</si>
  <si>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</si>
  <si>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</si>
  <si>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</si>
  <si>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</si>
  <si>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</si>
  <si>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</si>
  <si>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</si>
  <si>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</si>
  <si>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</si>
  <si>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</si>
  <si>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</si>
  <si>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</si>
  <si>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</si>
  <si>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</si>
  <si>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</si>
  <si>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</si>
  <si>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</si>
  <si>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</si>
  <si>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</si>
  <si>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</si>
  <si>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</si>
  <si>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</si>
  <si>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</si>
  <si>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</si>
  <si>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</si>
  <si>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</si>
  <si>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</si>
  <si>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</si>
  <si>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</si>
  <si>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</si>
  <si>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</si>
  <si>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</si>
  <si>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</si>
  <si>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</si>
  <si>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</si>
  <si>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</si>
  <si>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</si>
  <si>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</si>
  <si>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</si>
  <si>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</si>
  <si>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</si>
  <si>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</si>
  <si>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</si>
  <si>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</si>
  <si>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</si>
  <si>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</si>
  <si>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</si>
  <si>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</si>
  <si>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</si>
  <si>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</si>
  <si>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</si>
  <si>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</si>
  <si>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</si>
  <si>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</si>
  <si>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</si>
  <si>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</si>
  <si>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</si>
  <si>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</si>
  <si>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</si>
  <si>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</si>
  <si>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</si>
  <si>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</si>
  <si>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</si>
  <si>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</si>
  <si>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</si>
  <si>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</si>
  <si>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</si>
  <si>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</si>
  <si>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</si>
  <si>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</si>
  <si>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</si>
  <si>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</si>
  <si>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</si>
  <si>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</si>
  <si>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</si>
  <si>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</si>
  <si>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</si>
  <si>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</si>
  <si>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</si>
  <si>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</si>
  <si>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</si>
  <si>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</si>
  <si>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</si>
  <si>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</si>
  <si>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</si>
  <si>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</si>
  <si>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</si>
  <si>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</si>
  <si>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</si>
  <si>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</si>
  <si>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</si>
  <si>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</si>
  <si>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</si>
  <si>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</si>
  <si>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</si>
  <si>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</si>
  <si>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</si>
  <si>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</si>
  <si>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</si>
  <si>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</si>
  <si>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</si>
  <si>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</si>
  <si>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</si>
  <si>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</si>
  <si>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</si>
  <si>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</si>
  <si>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</si>
  <si>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</si>
  <si>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</si>
  <si>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</si>
  <si>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</si>
  <si>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</si>
  <si>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</si>
  <si>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</si>
  <si>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</si>
  <si>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</si>
  <si>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</si>
  <si>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</si>
  <si>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</si>
  <si>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</si>
  <si>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</si>
  <si>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</si>
  <si>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</si>
  <si>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</si>
  <si>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</si>
  <si>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</si>
  <si>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</si>
  <si>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</si>
  <si>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</si>
  <si>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</si>
  <si>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</si>
  <si>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</si>
  <si>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</si>
  <si>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</si>
  <si>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</si>
  <si>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</si>
  <si>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</si>
  <si>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</si>
  <si>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</si>
  <si>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</si>
  <si>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</si>
  <si>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</si>
  <si>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</si>
  <si>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</si>
  <si>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</si>
  <si>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</si>
  <si>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</si>
  <si>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</si>
  <si>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</si>
  <si>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</si>
  <si>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</si>
  <si>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</si>
  <si>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</si>
  <si>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</si>
  <si>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</si>
  <si>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</si>
  <si>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</si>
  <si>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</si>
  <si>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</si>
  <si>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</si>
  <si>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</si>
  <si>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</si>
  <si>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</si>
  <si>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</si>
  <si>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</si>
  <si>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</si>
  <si>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</si>
  <si>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</si>
  <si>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</si>
  <si>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</si>
  <si>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</si>
  <si>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</si>
  <si>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</si>
  <si>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</si>
  <si>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</si>
  <si>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</si>
  <si>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</si>
  <si>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</si>
  <si>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</si>
  <si>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</si>
  <si>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</si>
  <si>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</si>
  <si>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</si>
  <si>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</si>
  <si>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</si>
  <si>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</si>
  <si>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</si>
  <si>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</si>
  <si>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</si>
  <si>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</si>
  <si>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</si>
  <si>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</si>
  <si>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</si>
  <si>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</si>
  <si>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</si>
  <si>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</si>
  <si>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</si>
  <si>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</si>
  <si>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</si>
  <si>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</si>
  <si>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</si>
  <si>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</si>
  <si>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</si>
  <si>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</si>
  <si>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</si>
  <si>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</si>
  <si>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</si>
  <si>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</si>
  <si>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</si>
  <si>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</si>
  <si>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</si>
  <si>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</si>
  <si>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</si>
  <si>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</si>
  <si>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</si>
  <si>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</si>
  <si>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</si>
  <si>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</si>
  <si>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</si>
  <si>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</si>
  <si>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</si>
  <si>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</si>
  <si>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</si>
  <si>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</si>
  <si>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</si>
  <si>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</si>
  <si>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</si>
  <si>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</si>
  <si>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</si>
  <si>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</si>
  <si>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</si>
  <si>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</si>
  <si>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</si>
  <si>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</si>
  <si>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</si>
  <si>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</si>
  <si>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</si>
  <si>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</si>
  <si>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</si>
  <si>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</si>
  <si>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</si>
  <si>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</si>
  <si>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</si>
  <si>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</si>
  <si>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</si>
  <si>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</si>
  <si>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</si>
  <si>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</si>
  <si>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</si>
  <si>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</si>
  <si>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</si>
  <si>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</si>
  <si>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</si>
  <si>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</si>
  <si>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</si>
  <si>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</si>
  <si>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</si>
  <si>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</si>
  <si>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</si>
  <si>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</si>
  <si>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</si>
  <si>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</si>
  <si>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</si>
  <si>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</si>
  <si>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</si>
  <si>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</si>
  <si>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</si>
  <si>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</si>
  <si>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</si>
  <si>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</si>
  <si>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</si>
  <si>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</si>
  <si>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</si>
  <si>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</si>
  <si>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</si>
  <si>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</si>
  <si>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</si>
  <si>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</si>
  <si>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</si>
  <si>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</si>
  <si>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</si>
  <si>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</si>
  <si>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</si>
  <si>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</si>
  <si>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</si>
  <si>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</si>
  <si>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</si>
  <si>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</si>
  <si>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</si>
  <si>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</si>
  <si>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</si>
  <si>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</si>
  <si>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</si>
  <si>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</si>
  <si>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</si>
  <si>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</si>
  <si>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</si>
  <si>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</si>
  <si>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</si>
  <si>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</si>
  <si>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</si>
  <si>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</si>
  <si>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</si>
  <si>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</si>
  <si>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</si>
  <si>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</si>
  <si>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</si>
  <si>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</si>
  <si>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</si>
  <si>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</si>
  <si>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</si>
  <si>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</si>
  <si>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</si>
  <si>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</si>
  <si>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</si>
  <si>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</si>
  <si>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</si>
  <si>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</si>
  <si>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</si>
  <si>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</si>
  <si>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</si>
  <si>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</si>
  <si>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</si>
  <si>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</si>
  <si>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</si>
  <si>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</si>
  <si>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</si>
  <si>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</si>
  <si>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</si>
  <si>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</si>
  <si>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</si>
  <si>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</si>
  <si>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</si>
  <si>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</si>
  <si>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</si>
  <si>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</si>
  <si>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</si>
  <si>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</si>
  <si>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</si>
  <si>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</si>
  <si>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</si>
  <si>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</si>
  <si>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</si>
  <si>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</si>
  <si>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</si>
  <si>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</si>
  <si>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</si>
  <si>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</si>
  <si>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</si>
  <si>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</si>
  <si>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</si>
  <si>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</si>
  <si>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</si>
  <si>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</si>
  <si>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</si>
  <si>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</si>
  <si>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</si>
  <si>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</si>
  <si>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</si>
  <si>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</si>
  <si>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</si>
  <si>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</si>
  <si>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</si>
  <si>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</si>
  <si>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</si>
  <si>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</si>
  <si>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</si>
  <si>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</si>
  <si>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</si>
  <si>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</si>
  <si>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</si>
  <si>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</si>
  <si>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</si>
  <si>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</si>
  <si>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</si>
  <si>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</si>
  <si>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</si>
  <si>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</si>
  <si>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</si>
  <si>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</si>
  <si>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</si>
  <si>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</si>
  <si>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</si>
  <si>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</si>
  <si>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</si>
  <si>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</si>
  <si>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</si>
  <si>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</si>
  <si>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</si>
  <si>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</si>
  <si>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</si>
  <si>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</si>
  <si>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</si>
  <si>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</si>
  <si>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</si>
  <si>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</si>
  <si>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</si>
  <si>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</si>
  <si>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</si>
  <si>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</si>
  <si>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</si>
  <si>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</si>
  <si>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</si>
  <si>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</si>
  <si>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</si>
  <si>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</si>
  <si>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</si>
  <si>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</si>
  <si>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</si>
  <si>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</si>
  <si>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</si>
  <si>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</si>
  <si>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</si>
  <si>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</si>
  <si>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</si>
  <si>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</si>
  <si>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</si>
  <si>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</si>
  <si>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</si>
  <si>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</si>
  <si>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</si>
  <si>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</si>
  <si>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</si>
  <si>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</si>
  <si>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</si>
  <si>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</si>
  <si>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</si>
  <si>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</si>
  <si>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</si>
  <si>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</si>
  <si>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</si>
  <si>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</si>
  <si>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</si>
  <si>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</si>
  <si>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</si>
  <si>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</si>
  <si>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</si>
  <si>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</si>
  <si>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</si>
  <si>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</si>
  <si>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</si>
  <si>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</si>
  <si>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</si>
  <si>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</si>
  <si>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</si>
  <si>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</si>
  <si>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</si>
  <si>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</si>
  <si>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</si>
  <si>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</si>
  <si>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</si>
  <si>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</si>
  <si>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</si>
  <si>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</si>
  <si>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</si>
  <si>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</si>
  <si>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</si>
  <si>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</si>
  <si>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</si>
  <si>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</si>
  <si>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</si>
  <si>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</si>
  <si>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</si>
  <si>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</si>
  <si>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</si>
  <si>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</si>
  <si>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</si>
  <si>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</si>
  <si>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</si>
  <si>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</si>
  <si>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</si>
  <si>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</si>
  <si>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</si>
  <si>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</si>
  <si>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</si>
  <si>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</si>
  <si>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</si>
  <si>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</si>
  <si>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</si>
  <si>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</si>
  <si>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</si>
  <si>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</si>
  <si>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</si>
  <si>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</si>
  <si>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</si>
  <si>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</si>
  <si>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</si>
  <si>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</si>
  <si>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</si>
  <si>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</si>
  <si>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</si>
  <si>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</si>
  <si>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</si>
  <si>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</si>
  <si>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</si>
  <si>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</si>
  <si>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</si>
  <si>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</si>
  <si>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</si>
  <si>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</si>
  <si>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</si>
  <si>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</si>
  <si>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</si>
  <si>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</si>
  <si>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</si>
  <si>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</si>
  <si>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</si>
  <si>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</si>
  <si>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</si>
  <si>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</si>
  <si>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</si>
  <si>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</si>
  <si>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</si>
  <si>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</si>
  <si>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</si>
  <si>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</si>
  <si>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</si>
  <si>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</si>
  <si>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</si>
  <si>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</si>
  <si>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</si>
  <si>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</si>
  <si>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</si>
  <si>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</si>
  <si>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</si>
  <si>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</si>
  <si>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</si>
  <si>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</si>
  <si>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</si>
  <si>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</si>
  <si>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</si>
  <si>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</si>
  <si>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</si>
  <si>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</si>
  <si>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</si>
  <si>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</si>
  <si>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</si>
  <si>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</si>
  <si>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</si>
  <si>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</si>
  <si>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</si>
  <si>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</si>
  <si>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</si>
  <si>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</si>
  <si>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</si>
  <si>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</si>
  <si>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</si>
  <si>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</si>
  <si>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</si>
  <si>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</si>
  <si>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</si>
  <si>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</si>
  <si>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</si>
  <si>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</si>
  <si>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</si>
  <si>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</si>
  <si>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</si>
  <si>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</si>
  <si>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</si>
  <si>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</si>
  <si>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</si>
  <si>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</si>
  <si>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</si>
  <si>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</si>
  <si>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</si>
  <si>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</si>
  <si>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</si>
  <si>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</si>
  <si>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</si>
  <si>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</si>
  <si>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</si>
  <si>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</si>
  <si>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</si>
  <si>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</si>
  <si>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</si>
  <si>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</si>
  <si>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</si>
  <si>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</si>
  <si>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</si>
  <si>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</si>
  <si>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</si>
  <si>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</si>
  <si>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</si>
  <si>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</si>
  <si>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</si>
  <si>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</si>
  <si>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</si>
  <si>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</si>
  <si>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</si>
  <si>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</si>
  <si>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</si>
  <si>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</si>
  <si>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</si>
  <si>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</si>
  <si>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</si>
  <si>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</si>
  <si>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</si>
  <si>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</si>
  <si>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</si>
  <si>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</si>
  <si>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</si>
  <si>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</si>
  <si>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</si>
  <si>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</si>
  <si>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</si>
  <si>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</si>
  <si>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</si>
  <si>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</si>
  <si>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</si>
  <si>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</si>
  <si>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</si>
  <si>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</si>
  <si>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</si>
  <si>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</si>
  <si>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</si>
  <si>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</si>
  <si>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</si>
  <si>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</si>
  <si>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</si>
  <si>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</si>
  <si>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</si>
  <si>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</si>
  <si>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</si>
  <si>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</si>
  <si>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</si>
  <si>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</si>
  <si>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</si>
  <si>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</si>
  <si>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</si>
  <si>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</si>
  <si>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</si>
  <si>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</si>
  <si>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</si>
  <si>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</si>
  <si>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</si>
  <si>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</si>
  <si>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</si>
  <si>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</si>
  <si>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</si>
  <si>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</si>
  <si>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</si>
  <si>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</si>
  <si>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</si>
  <si>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</si>
  <si>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</si>
  <si>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</si>
  <si>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</si>
  <si>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</si>
  <si>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</si>
  <si>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</si>
  <si>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</si>
  <si>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</si>
  <si>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</si>
  <si>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</si>
  <si>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</si>
  <si>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</si>
  <si>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</si>
  <si>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</si>
  <si>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</si>
  <si>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</si>
  <si>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</si>
  <si>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</si>
  <si>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</si>
  <si>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</si>
  <si>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</si>
  <si>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</si>
  <si>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</si>
  <si>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</si>
  <si>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</si>
  <si>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</si>
  <si>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</si>
  <si>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</si>
  <si>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</si>
  <si>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</si>
  <si>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</si>
  <si>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</si>
  <si>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</si>
  <si>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</si>
  <si>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</si>
  <si>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</si>
  <si>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</si>
  <si>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</si>
  <si>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</si>
  <si>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</si>
  <si>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</si>
  <si>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</si>
  <si>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</si>
  <si>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</si>
  <si>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</si>
  <si>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</si>
  <si>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</si>
  <si>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</si>
  <si>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</si>
  <si>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</si>
  <si>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</si>
  <si>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</si>
  <si>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</si>
  <si>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</si>
  <si>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</si>
  <si>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</si>
  <si>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</si>
  <si>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</si>
  <si>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</si>
  <si>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</si>
  <si>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</si>
  <si>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</si>
  <si>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</si>
  <si>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</si>
  <si>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</si>
  <si>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</si>
  <si>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</si>
  <si>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</si>
  <si>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</si>
  <si>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</si>
  <si>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</si>
  <si>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</si>
  <si>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</si>
  <si>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</si>
  <si>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</si>
  <si>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</si>
  <si>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</si>
  <si>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</si>
  <si>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</si>
  <si>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</si>
  <si>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</si>
  <si>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</si>
  <si>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</si>
  <si>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</si>
  <si>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</si>
  <si>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</si>
  <si>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</si>
  <si>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</si>
  <si>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</si>
  <si>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</si>
  <si>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</si>
  <si>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</si>
  <si>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</si>
  <si>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</si>
  <si>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</si>
  <si>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</si>
  <si>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</si>
  <si>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</si>
  <si>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</si>
  <si>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</si>
  <si>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</si>
  <si>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</si>
  <si>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</si>
  <si>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</si>
  <si>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</si>
  <si>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</si>
  <si>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</si>
  <si>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</si>
  <si>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</si>
  <si>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</si>
  <si>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</si>
  <si>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</si>
  <si>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</si>
  <si>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</si>
  <si>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</si>
  <si>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</si>
  <si>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</si>
  <si>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</si>
  <si>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</si>
  <si>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</si>
  <si>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</si>
  <si>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</si>
  <si>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</si>
  <si>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</si>
  <si>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</si>
  <si>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</si>
  <si>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</si>
  <si>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</si>
  <si>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</si>
  <si>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</si>
  <si>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</si>
  <si>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</si>
  <si>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</si>
  <si>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</si>
  <si>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</si>
  <si>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</si>
  <si>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</si>
  <si>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</si>
  <si>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</si>
  <si>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</si>
  <si>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</si>
  <si>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</si>
  <si>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</si>
  <si>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</si>
  <si>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</si>
  <si>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</si>
  <si>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</si>
  <si>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</si>
  <si>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</si>
  <si>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</si>
  <si>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</si>
  <si>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</si>
  <si>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</si>
  <si>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</si>
  <si>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</si>
  <si>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</si>
  <si>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</si>
  <si>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</si>
  <si>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</si>
  <si>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</si>
  <si>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</si>
  <si>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</si>
  <si>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</si>
  <si>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</si>
  <si>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</si>
  <si>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</si>
  <si>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</si>
  <si>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</si>
  <si>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</si>
  <si>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</si>
  <si>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</si>
  <si>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</si>
  <si>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</si>
  <si>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</si>
  <si>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</si>
  <si>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</si>
  <si>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</si>
  <si>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</si>
  <si>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</si>
  <si>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</si>
  <si>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</si>
  <si>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</si>
  <si>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</si>
  <si>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</si>
  <si>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</si>
  <si>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</si>
  <si>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</si>
  <si>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</si>
  <si>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</si>
  <si>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</si>
  <si>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</si>
  <si>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</si>
  <si>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</si>
  <si>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</si>
  <si>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</si>
  <si>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</si>
  <si>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</si>
  <si>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</si>
  <si>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</si>
  <si>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</si>
  <si>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</si>
  <si>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</si>
  <si>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</si>
  <si>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</si>
  <si>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</si>
  <si>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</si>
  <si>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</si>
  <si>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</si>
  <si>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</si>
  <si>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</si>
  <si>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</si>
  <si>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</si>
  <si>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</si>
  <si>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</si>
  <si>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</si>
  <si>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</si>
  <si>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</si>
  <si>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</si>
  <si>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</si>
  <si>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</si>
  <si>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</si>
  <si>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</si>
  <si>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</si>
  <si>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</si>
  <si>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</si>
  <si>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</si>
  <si>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</si>
  <si>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</si>
  <si>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</si>
  <si>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</si>
  <si>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</si>
  <si>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</si>
  <si>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</si>
  <si>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</si>
  <si>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</si>
  <si>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</si>
  <si>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</si>
  <si>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</si>
  <si>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</si>
  <si>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</si>
  <si>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</si>
  <si>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</si>
  <si>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</si>
  <si>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</si>
  <si>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</si>
  <si>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</si>
  <si>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</si>
  <si>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</si>
  <si>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</si>
  <si>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</si>
  <si>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</si>
  <si>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</si>
  <si>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</si>
  <si>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</si>
  <si>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</si>
  <si>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</si>
  <si>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</si>
  <si>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</si>
  <si>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</si>
  <si>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</si>
  <si>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</si>
  <si>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</si>
  <si>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</si>
  <si>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</si>
  <si>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</si>
  <si>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</si>
  <si>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</si>
  <si>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</si>
  <si>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</si>
  <si>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</si>
  <si>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</si>
  <si>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</si>
  <si>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</si>
  <si>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</si>
  <si>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</si>
  <si>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</si>
  <si>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</si>
  <si>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</si>
  <si>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</si>
  <si>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</si>
  <si>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</si>
  <si>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</si>
  <si>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</si>
  <si>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</si>
  <si>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</si>
  <si>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</si>
  <si>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</si>
  <si>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</si>
  <si>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</si>
  <si>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</si>
  <si>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</si>
  <si>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</si>
  <si>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</si>
  <si>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</si>
  <si>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</si>
  <si>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</si>
  <si>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</si>
  <si>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</si>
  <si>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</si>
  <si>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</si>
  <si>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</si>
  <si>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</si>
  <si>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</si>
  <si>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</si>
  <si>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</si>
  <si>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</si>
  <si>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</si>
  <si>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</si>
  <si>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</si>
  <si>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</si>
  <si>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</si>
  <si>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</si>
  <si>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</si>
  <si>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</si>
  <si>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</si>
  <si>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</si>
  <si>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</si>
  <si>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</si>
  <si>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</si>
  <si>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</si>
  <si>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</si>
  <si>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</si>
  <si>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</si>
  <si>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</si>
  <si>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</si>
  <si>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</si>
  <si>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</si>
  <si>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</si>
  <si>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</si>
  <si>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</si>
  <si>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</si>
  <si>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</si>
  <si>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</si>
  <si>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</si>
  <si>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</si>
  <si>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</si>
  <si>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</si>
  <si>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</si>
  <si>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</si>
  <si>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</si>
  <si>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</si>
  <si>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</si>
  <si>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</si>
  <si>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</si>
  <si>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</si>
  <si>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</si>
  <si>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</si>
  <si>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</si>
  <si>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</si>
  <si>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</si>
  <si>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</si>
  <si>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</si>
  <si>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</si>
  <si>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</si>
  <si>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</si>
  <si>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</si>
  <si>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</si>
  <si>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</si>
  <si>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</si>
  <si>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</si>
  <si>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</si>
  <si>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</si>
  <si>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</si>
  <si>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</si>
  <si>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</si>
  <si>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</si>
  <si>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</si>
  <si>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</si>
  <si>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</si>
  <si>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</si>
  <si>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</si>
  <si>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</si>
  <si>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</si>
  <si>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</si>
  <si>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</si>
  <si>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</si>
  <si>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</si>
  <si>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</si>
  <si>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</si>
  <si>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</si>
  <si>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</si>
  <si>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</si>
  <si>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</si>
  <si>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</si>
  <si>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</si>
  <si>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</si>
  <si>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</si>
  <si>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</si>
  <si>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</si>
  <si>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</si>
  <si>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</si>
  <si>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</si>
  <si>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</si>
  <si>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</si>
  <si>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</si>
  <si>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</si>
  <si>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</si>
  <si>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</si>
  <si>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</si>
  <si>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</si>
  <si>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</si>
  <si>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</si>
  <si>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</si>
  <si>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</si>
  <si>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</si>
  <si>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</si>
  <si>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</si>
  <si>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</si>
  <si>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</si>
  <si>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</si>
  <si>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</si>
  <si>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</si>
  <si>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</si>
  <si>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</si>
  <si>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</si>
  <si>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</si>
  <si>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</si>
  <si>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</si>
  <si>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</si>
  <si>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</si>
  <si>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</si>
  <si>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</si>
  <si>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</si>
  <si>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</si>
  <si>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</si>
  <si>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</si>
  <si>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</si>
  <si>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</si>
  <si>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</si>
  <si>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</si>
  <si>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</si>
  <si>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</si>
  <si>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</si>
  <si>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</si>
  <si>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</si>
  <si>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</si>
  <si>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</si>
  <si>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</si>
  <si>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</si>
  <si>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</si>
  <si>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</si>
  <si>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</si>
  <si>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</si>
  <si>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</si>
  <si>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</si>
  <si>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</si>
  <si>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</si>
  <si>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</si>
  <si>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</si>
  <si>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</si>
  <si>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</si>
  <si>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</si>
  <si>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</si>
  <si>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</si>
  <si>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</si>
  <si>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</si>
  <si>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</si>
  <si>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</si>
  <si>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</si>
  <si>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</si>
  <si>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</si>
  <si>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</si>
  <si>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</si>
  <si>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</si>
  <si>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</si>
  <si>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</si>
  <si>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</si>
  <si>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</si>
  <si>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</si>
  <si>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</si>
  <si>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</si>
  <si>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</si>
  <si>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</si>
  <si>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</si>
  <si>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</si>
  <si>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</si>
  <si>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</si>
  <si>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</si>
  <si>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</si>
  <si>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</si>
  <si>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</si>
  <si>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</si>
  <si>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</si>
  <si>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</si>
  <si>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</si>
  <si>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</si>
  <si>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</si>
  <si>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</si>
  <si>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</si>
  <si>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</si>
  <si>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</si>
  <si>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</si>
  <si>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</si>
  <si>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</si>
  <si>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</si>
  <si>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</si>
  <si>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</si>
  <si>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</si>
  <si>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</si>
  <si>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</si>
  <si>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</si>
  <si>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</si>
  <si>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</si>
  <si>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</si>
  <si>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</si>
  <si>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</si>
  <si>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</si>
  <si>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</si>
  <si>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</si>
  <si>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</si>
  <si>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</si>
  <si>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</si>
  <si>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</si>
  <si>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</si>
  <si>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</si>
  <si>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</si>
  <si>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</si>
  <si>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</si>
  <si>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</si>
  <si>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</si>
  <si>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</si>
  <si>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</si>
  <si>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</si>
  <si>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</si>
  <si>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</si>
  <si>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</si>
  <si>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</si>
  <si>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</si>
  <si>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</si>
  <si>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</si>
  <si>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</si>
  <si>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</si>
  <si>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</si>
  <si>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</si>
  <si>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</si>
  <si>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</si>
  <si>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</si>
  <si>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</si>
  <si>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</si>
  <si>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</si>
  <si>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</si>
  <si>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</si>
  <si>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</si>
  <si>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</si>
  <si>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</si>
  <si>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</si>
  <si>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</si>
  <si>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</si>
  <si>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</si>
  <si>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</si>
  <si>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</si>
  <si>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</si>
  <si>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</si>
  <si>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</si>
  <si>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</si>
  <si>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</si>
  <si>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</si>
  <si>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</si>
  <si>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</si>
  <si>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</si>
  <si>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</si>
  <si>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</si>
  <si>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</si>
  <si>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</si>
  <si>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</si>
  <si>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</si>
  <si>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</si>
  <si>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</si>
  <si>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</si>
  <si>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</si>
  <si>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</si>
  <si>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</si>
  <si>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</si>
  <si>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</si>
  <si>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</si>
  <si>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</si>
  <si>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</si>
  <si>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</si>
  <si>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</si>
  <si>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</si>
  <si>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</si>
  <si>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</si>
  <si>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</si>
  <si>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</si>
  <si>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</si>
  <si>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</si>
  <si>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</si>
  <si>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</si>
  <si>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</si>
  <si>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</si>
  <si>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</si>
  <si>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</si>
  <si>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</si>
  <si>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</si>
  <si>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</si>
  <si>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</si>
  <si>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</si>
  <si>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</si>
  <si>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</si>
  <si>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</si>
  <si>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</si>
  <si>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</si>
  <si>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</si>
  <si>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</si>
  <si>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</si>
  <si>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</si>
  <si>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</si>
  <si>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</si>
  <si>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</si>
  <si>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</si>
  <si>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</si>
  <si>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</si>
  <si>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</si>
  <si>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</si>
  <si>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</si>
  <si>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</si>
  <si>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</si>
  <si>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</si>
  <si>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</si>
  <si>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</si>
  <si>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</si>
  <si>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</si>
  <si>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</si>
  <si>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</si>
  <si>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</si>
  <si>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</si>
  <si>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</si>
  <si>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</si>
  <si>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</si>
  <si>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</si>
  <si>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</si>
  <si>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</si>
  <si>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</si>
  <si>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</si>
  <si>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</si>
  <si>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</si>
  <si>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</si>
  <si>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</si>
  <si>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</si>
  <si>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</si>
  <si>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</si>
  <si>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</si>
  <si>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</si>
  <si>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</si>
  <si>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</si>
  <si>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</si>
  <si>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</si>
  <si>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</si>
  <si>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</si>
  <si>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</si>
  <si>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</si>
  <si>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</si>
  <si>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</si>
  <si>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</si>
  <si>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</si>
  <si>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</si>
  <si>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</si>
  <si>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</si>
  <si>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</si>
  <si>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</si>
  <si>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</si>
  <si>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</si>
  <si>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</si>
  <si>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</si>
  <si>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</si>
  <si>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</si>
  <si>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</si>
  <si>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</si>
  <si>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</si>
  <si>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</si>
  <si>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</si>
  <si>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</si>
  <si>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</si>
  <si>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</si>
  <si>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</si>
  <si>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</si>
  <si>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</si>
  <si>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</si>
  <si>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</si>
  <si>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</si>
  <si>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</si>
  <si>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</si>
  <si>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</si>
  <si>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</si>
  <si>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</si>
  <si>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</si>
  <si>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</si>
  <si>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</si>
  <si>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</si>
  <si>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</si>
  <si>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</si>
  <si>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</si>
  <si>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</si>
  <si>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</si>
  <si>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</si>
  <si>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</si>
  <si>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</si>
  <si>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</si>
  <si>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</si>
  <si>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</si>
  <si>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</si>
  <si>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</si>
  <si>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</si>
  <si>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</si>
  <si>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</si>
  <si>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</si>
  <si>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</si>
  <si>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</si>
  <si>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</si>
  <si>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</si>
  <si>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</si>
  <si>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</si>
  <si>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</si>
  <si>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</si>
  <si>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</si>
  <si>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</si>
  <si>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</si>
  <si>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</si>
  <si>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</si>
  <si>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</si>
  <si>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</si>
  <si>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</si>
  <si>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</si>
  <si>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</si>
  <si>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</si>
  <si>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</si>
  <si>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</si>
  <si>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</si>
  <si>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</si>
  <si>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</si>
  <si>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</si>
  <si>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</si>
  <si>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</si>
  <si>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</si>
  <si>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</si>
  <si>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</si>
  <si>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</si>
  <si>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</si>
  <si>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</si>
  <si>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</si>
  <si>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</si>
  <si>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</si>
  <si>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</si>
  <si>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</si>
  <si>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</si>
  <si>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</si>
  <si>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</si>
  <si>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</si>
  <si>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</si>
  <si>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</si>
  <si>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</si>
  <si>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</si>
  <si>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</si>
  <si>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</si>
  <si>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</si>
  <si>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</si>
  <si>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</si>
  <si>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</si>
  <si>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</si>
  <si>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</si>
  <si>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</si>
  <si>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</si>
  <si>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</si>
  <si>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</si>
  <si>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</si>
  <si>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</si>
  <si>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</si>
  <si>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</si>
  <si>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</si>
  <si>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</si>
  <si>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</si>
  <si>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</si>
  <si>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</si>
  <si>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</si>
  <si>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</si>
  <si>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</si>
  <si>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</si>
  <si>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</si>
  <si>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</si>
  <si>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</si>
  <si>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</si>
  <si>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</si>
  <si>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</si>
  <si>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</si>
  <si>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</si>
  <si>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</si>
  <si>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</si>
  <si>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</si>
  <si>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</si>
  <si>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</si>
  <si>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</si>
  <si>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</si>
  <si>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</si>
  <si>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</si>
  <si>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</si>
  <si>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</si>
  <si>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</si>
  <si>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</si>
  <si>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</si>
  <si>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</si>
  <si>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</si>
  <si>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</si>
  <si>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</si>
  <si>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</si>
  <si>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</si>
  <si>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</si>
  <si>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</si>
  <si>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</si>
  <si>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</si>
  <si>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</si>
  <si>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</si>
  <si>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</si>
  <si>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</si>
  <si>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</si>
  <si>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</si>
  <si>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</si>
  <si>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</si>
  <si>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</si>
  <si>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</si>
  <si>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</si>
  <si>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</si>
  <si>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</si>
  <si>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</si>
  <si>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</si>
  <si>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</si>
  <si>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</si>
  <si>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</si>
  <si>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</si>
  <si>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</si>
  <si>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</si>
  <si>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</si>
  <si>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</si>
  <si>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</si>
  <si>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</si>
  <si>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</si>
  <si>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</si>
  <si>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</si>
  <si>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</si>
  <si>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</si>
  <si>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</si>
  <si>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</si>
  <si>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</si>
  <si>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</si>
  <si>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</si>
  <si>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</si>
  <si>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</si>
  <si>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</si>
  <si>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</si>
  <si>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</si>
  <si>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</si>
  <si>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</si>
  <si>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</si>
  <si>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</si>
  <si>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</si>
  <si>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</si>
  <si>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</si>
  <si>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</si>
  <si>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</si>
  <si>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</si>
  <si>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</si>
  <si>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</si>
  <si>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</si>
  <si>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</si>
  <si>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</si>
  <si>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</si>
  <si>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</si>
  <si>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</si>
  <si>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</si>
  <si>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</si>
  <si>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</si>
  <si>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</si>
  <si>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</si>
  <si>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</si>
  <si>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</si>
  <si>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</si>
  <si>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</si>
  <si>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</si>
  <si>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</si>
  <si>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</si>
  <si>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</si>
  <si>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</si>
  <si>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</si>
  <si>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</si>
  <si>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</si>
  <si>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</si>
  <si>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</si>
  <si>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</si>
  <si>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</si>
  <si>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</si>
  <si>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</si>
  <si>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</si>
  <si>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</si>
  <si>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</si>
  <si>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</si>
  <si>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</si>
  <si>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</si>
  <si>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</si>
  <si>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</si>
  <si>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</si>
  <si>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</si>
  <si>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</si>
  <si>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</si>
  <si>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</si>
  <si>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</si>
  <si>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</si>
  <si>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</si>
  <si>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</si>
  <si>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</si>
  <si>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</si>
  <si>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</si>
  <si>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</si>
  <si>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</si>
  <si>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</si>
  <si>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</si>
  <si>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</si>
  <si>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</si>
  <si>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</si>
  <si>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</si>
  <si>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</si>
  <si>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</si>
  <si>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</si>
  <si>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</si>
  <si>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</si>
  <si>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</si>
  <si>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</si>
  <si>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</si>
  <si>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</si>
  <si>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</si>
  <si>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</si>
  <si>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</si>
  <si>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</si>
  <si>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</si>
  <si>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</si>
  <si>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</si>
  <si>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</si>
  <si>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</si>
  <si>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</si>
  <si>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</si>
  <si>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</si>
  <si>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</si>
  <si>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</si>
  <si>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</si>
  <si>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</si>
  <si>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</si>
  <si>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</si>
  <si>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</si>
  <si>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</si>
  <si>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</si>
  <si>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</si>
  <si>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</si>
  <si>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</si>
  <si>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</si>
  <si>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</si>
  <si>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</si>
  <si>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</si>
  <si>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</si>
  <si>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</si>
  <si>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</si>
  <si>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</si>
  <si>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</si>
  <si>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</si>
  <si>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</si>
  <si>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</si>
  <si>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</si>
  <si>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</si>
  <si>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</si>
  <si>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</si>
  <si>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</si>
  <si>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</si>
  <si>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</si>
  <si>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</si>
  <si>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</si>
  <si>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</si>
  <si>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</si>
  <si>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</si>
  <si>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</si>
  <si>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</si>
  <si>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</si>
  <si>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</si>
  <si>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</si>
  <si>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</si>
  <si>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</si>
  <si>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</si>
  <si>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</si>
  <si>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</si>
  <si>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</si>
  <si>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</si>
  <si>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</si>
  <si>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</si>
  <si>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</si>
  <si>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</si>
  <si>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</si>
  <si>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</si>
  <si>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</si>
  <si>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</si>
  <si>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</si>
  <si>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</si>
  <si>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</si>
  <si>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</si>
  <si>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</si>
  <si>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</si>
  <si>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</si>
  <si>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</si>
  <si>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</si>
  <si>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</si>
  <si>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</si>
  <si>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</si>
  <si>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</si>
  <si>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</si>
  <si>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</si>
  <si>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</si>
  <si>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</si>
  <si>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</si>
  <si>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</si>
  <si>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</si>
  <si>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</si>
  <si>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</si>
  <si>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</si>
  <si>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</si>
  <si>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</si>
  <si>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</si>
  <si>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</si>
  <si>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</si>
  <si>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</si>
  <si>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</si>
  <si>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</si>
  <si>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</si>
  <si>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</si>
  <si>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</si>
  <si>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</si>
  <si>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</si>
  <si>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</si>
  <si>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</si>
  <si>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</si>
  <si>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</si>
  <si>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</si>
  <si>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</si>
  <si>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</si>
  <si>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</si>
  <si>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</si>
  <si>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</si>
  <si>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</si>
  <si>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</si>
  <si>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</si>
  <si>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</si>
  <si>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</si>
  <si>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</si>
  <si>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</si>
  <si>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</si>
  <si>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</si>
  <si>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</si>
  <si>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</si>
  <si>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</si>
  <si>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</si>
  <si>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</si>
  <si>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</si>
  <si>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</si>
  <si>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</si>
  <si>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</si>
  <si>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</si>
  <si>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</si>
  <si>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</si>
  <si>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</si>
  <si>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</si>
  <si>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</si>
  <si>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</si>
  <si>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</si>
  <si>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</si>
  <si>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</si>
  <si>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</si>
  <si>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</si>
  <si>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</si>
  <si>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</si>
  <si>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</si>
  <si>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</si>
  <si>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</si>
  <si>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</si>
  <si>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</si>
  <si>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</si>
  <si>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</si>
  <si>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</si>
  <si>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</si>
  <si>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</si>
  <si>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</si>
  <si>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</si>
  <si>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</si>
  <si>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</si>
  <si>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</si>
  <si>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</si>
  <si>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</si>
  <si>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</si>
  <si>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</si>
  <si>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</si>
  <si>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</si>
  <si>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</si>
  <si>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</si>
  <si>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</si>
  <si>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</si>
  <si>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</si>
  <si>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</si>
  <si>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</si>
  <si>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</si>
  <si>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</si>
  <si>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</si>
  <si>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</si>
  <si>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</si>
  <si>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</si>
  <si>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</si>
  <si>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</si>
  <si>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</si>
  <si>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</si>
  <si>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</si>
  <si>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</si>
  <si>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</si>
  <si>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</si>
  <si>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</si>
  <si>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</si>
  <si>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</si>
  <si>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</si>
  <si>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</si>
  <si>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</si>
  <si>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</si>
  <si>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</si>
  <si>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</si>
  <si>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</si>
  <si>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</si>
  <si>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</si>
  <si>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</si>
  <si>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</si>
  <si>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</si>
  <si>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</si>
  <si>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</si>
  <si>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</si>
  <si>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</si>
  <si>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</si>
  <si>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</si>
  <si>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</si>
  <si>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</si>
  <si>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</si>
  <si>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</si>
  <si>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</si>
  <si>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</si>
  <si>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</si>
  <si>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</si>
  <si>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</si>
  <si>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</si>
  <si>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</si>
  <si>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</si>
  <si>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</si>
  <si>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</si>
  <si>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</si>
  <si>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</si>
  <si>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</si>
  <si>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</si>
  <si>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</si>
  <si>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</si>
  <si>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</si>
  <si>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</si>
  <si>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</si>
  <si>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</si>
  <si>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</si>
  <si>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</si>
  <si>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</si>
  <si>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</si>
  <si>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</si>
  <si>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</si>
  <si>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</si>
  <si>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</si>
  <si>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</si>
  <si>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</si>
  <si>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</si>
  <si>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</si>
  <si>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</si>
  <si>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</si>
  <si>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</si>
  <si>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</si>
  <si>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</si>
  <si>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</si>
  <si>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</si>
  <si>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</si>
  <si>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</si>
  <si>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</si>
  <si>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</si>
  <si>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</si>
  <si>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</si>
  <si>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</si>
  <si>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</si>
  <si>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</si>
  <si>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</si>
  <si>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</si>
  <si>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</si>
  <si>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</si>
  <si>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</si>
  <si>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</si>
  <si>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</si>
  <si>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</si>
  <si>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</si>
  <si>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</si>
  <si>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</si>
  <si>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</si>
  <si>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</si>
  <si>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</si>
  <si>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</si>
  <si>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</si>
  <si>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</si>
  <si>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</si>
  <si>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</si>
  <si>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</si>
  <si>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</si>
  <si>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</si>
  <si>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</si>
  <si>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</si>
  <si>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</si>
  <si>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</si>
  <si>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</si>
  <si>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</si>
  <si>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</si>
  <si>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</si>
  <si>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</si>
  <si>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</si>
  <si>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</si>
  <si>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</si>
  <si>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</si>
  <si>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</si>
  <si>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</si>
  <si>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</si>
  <si>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</si>
  <si>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</si>
  <si>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</si>
  <si>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</si>
  <si>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</si>
  <si>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</si>
  <si>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</si>
  <si>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</si>
  <si>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</si>
  <si>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</si>
  <si>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</si>
  <si>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</si>
  <si>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</si>
  <si>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</si>
  <si>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</si>
  <si>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</si>
  <si>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</si>
  <si>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</si>
  <si>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</si>
  <si>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</si>
  <si>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</si>
  <si>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</si>
  <si>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</si>
  <si>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</si>
  <si>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</si>
  <si>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</si>
  <si>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</si>
  <si>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</si>
  <si>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</si>
  <si>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</si>
  <si>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</si>
  <si>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</si>
  <si>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</si>
  <si>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</si>
  <si>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</si>
  <si>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</si>
  <si>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</si>
  <si>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</si>
  <si>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</si>
  <si>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</si>
  <si>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</si>
  <si>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</si>
  <si>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</si>
  <si>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</si>
  <si>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</si>
  <si>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</si>
  <si>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</si>
  <si>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</si>
  <si>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</si>
  <si>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</si>
  <si>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</si>
  <si>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</si>
  <si>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</si>
  <si>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</si>
  <si>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</si>
  <si>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</si>
  <si>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</si>
  <si>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</si>
  <si>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</si>
  <si>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</si>
  <si>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</si>
  <si>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</si>
  <si>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</si>
  <si>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</si>
  <si>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</si>
  <si>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</si>
  <si>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</si>
  <si>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</si>
  <si>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</si>
  <si>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</si>
  <si>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</si>
  <si>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</si>
  <si>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</si>
  <si>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</si>
  <si>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</si>
  <si>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</si>
  <si>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</si>
  <si>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</si>
  <si>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</si>
  <si>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</si>
  <si>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</si>
  <si>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</si>
  <si>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</si>
  <si>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</si>
  <si>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</si>
  <si>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</si>
  <si>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</si>
  <si>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</si>
  <si>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</si>
  <si>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</si>
  <si>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</si>
  <si>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</si>
  <si>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</si>
  <si>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</si>
  <si>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</si>
  <si>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</si>
  <si>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</si>
  <si>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</si>
  <si>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</si>
  <si>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</si>
  <si>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</si>
  <si>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</si>
  <si>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</si>
  <si>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</si>
  <si>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</si>
  <si>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</si>
  <si>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</si>
  <si>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</si>
  <si>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</si>
  <si>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</si>
  <si>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</si>
  <si>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</si>
  <si>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</si>
  <si>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</si>
  <si>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</si>
  <si>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</si>
  <si>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</si>
  <si>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</si>
  <si>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</si>
  <si>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</si>
  <si>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</si>
  <si>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</si>
  <si>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</si>
  <si>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</si>
  <si>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</si>
  <si>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</si>
  <si>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</si>
  <si>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</si>
  <si>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</si>
  <si>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</si>
  <si>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</si>
  <si>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</si>
  <si>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</si>
  <si>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</si>
  <si>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</si>
  <si>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</si>
  <si>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</si>
  <si>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</si>
  <si>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</si>
  <si>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</si>
  <si>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</si>
  <si>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</si>
  <si>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</si>
  <si>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</si>
  <si>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</si>
  <si>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</si>
  <si>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</si>
  <si>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</si>
  <si>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</si>
  <si>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</si>
  <si>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</si>
  <si>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</si>
  <si>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</si>
  <si>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</si>
  <si>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</si>
  <si>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</si>
  <si>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</si>
  <si>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</si>
  <si>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</si>
  <si>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</si>
  <si>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</si>
  <si>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</si>
  <si>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</si>
  <si>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</si>
  <si>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</si>
  <si>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</si>
  <si>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</si>
  <si>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</si>
  <si>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</si>
  <si>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</si>
  <si>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</si>
  <si>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</si>
  <si>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</si>
  <si>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</si>
  <si>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</si>
  <si>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</si>
  <si>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</si>
  <si>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</si>
  <si>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</si>
  <si>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</si>
  <si>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</si>
  <si>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</si>
  <si>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</si>
  <si>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</si>
  <si>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</si>
  <si>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</si>
  <si>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</si>
  <si>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</si>
  <si>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</si>
  <si>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</si>
  <si>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</si>
  <si>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</si>
  <si>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</si>
  <si>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</si>
  <si>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</si>
  <si>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</si>
  <si>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</si>
  <si>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</si>
  <si>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</si>
  <si>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</si>
  <si>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</si>
  <si>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</si>
  <si>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</si>
  <si>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</si>
  <si>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</si>
  <si>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</si>
  <si>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</si>
  <si>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</si>
  <si>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</si>
  <si>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</si>
  <si>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</si>
  <si>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</si>
  <si>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</si>
  <si>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</si>
  <si>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</si>
  <si>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</si>
  <si>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</si>
  <si>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</si>
  <si>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</si>
  <si>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</si>
  <si>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</si>
  <si>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</si>
  <si>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</si>
  <si>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</si>
  <si>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</si>
  <si>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</si>
  <si>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</si>
  <si>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</si>
  <si>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</si>
  <si>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</si>
  <si>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</si>
  <si>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</si>
  <si>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</si>
  <si>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</si>
  <si>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</si>
  <si>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</si>
  <si>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</si>
  <si>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</si>
  <si>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</si>
  <si>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</si>
  <si>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</si>
  <si>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</si>
  <si>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</si>
  <si>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</si>
  <si>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</si>
  <si>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</si>
  <si>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</si>
  <si>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</si>
  <si>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</si>
  <si>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</si>
  <si>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</si>
  <si>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</si>
  <si>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</si>
  <si>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</si>
  <si>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</si>
  <si>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</si>
  <si>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</si>
  <si>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</si>
  <si>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</si>
  <si>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</si>
  <si>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</si>
  <si>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</si>
  <si>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</si>
  <si>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</si>
  <si>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</si>
  <si>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</si>
  <si>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</si>
  <si>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</si>
  <si>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</si>
  <si>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</si>
  <si>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</si>
  <si>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</si>
  <si>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</si>
  <si>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</si>
  <si>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</si>
  <si>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</si>
  <si>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</si>
  <si>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</si>
  <si>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</si>
  <si>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</si>
  <si>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</si>
  <si>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</si>
  <si>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</si>
  <si>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</si>
  <si>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</si>
  <si>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</si>
  <si>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</si>
  <si>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</si>
  <si>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</si>
  <si>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</si>
  <si>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</si>
  <si>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</si>
  <si>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</si>
  <si>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</si>
  <si>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</si>
  <si>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</si>
  <si>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</si>
  <si>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</si>
  <si>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</si>
  <si>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</si>
  <si>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</si>
  <si>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</si>
  <si>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</si>
  <si>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</si>
  <si>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</si>
  <si>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</si>
  <si>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</si>
  <si>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</si>
  <si>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</si>
  <si>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</si>
  <si>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</si>
  <si>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</si>
  <si>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</si>
  <si>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</si>
  <si>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</si>
  <si>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</si>
  <si>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</si>
  <si>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</si>
  <si>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</si>
  <si>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</si>
  <si>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</si>
  <si>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</si>
  <si>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</si>
  <si>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</si>
  <si>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</si>
  <si>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</si>
  <si>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</si>
  <si>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</si>
  <si>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</si>
  <si>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</si>
  <si>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</si>
  <si>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</si>
  <si>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</si>
  <si>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</si>
  <si>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</si>
  <si>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</si>
  <si>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</si>
  <si>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</si>
  <si>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</si>
  <si>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</si>
  <si>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</si>
  <si>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</si>
  <si>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</si>
  <si>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</si>
  <si>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</si>
  <si>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</si>
  <si>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</si>
  <si>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</si>
  <si>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</si>
  <si>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</si>
  <si>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</si>
  <si>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</si>
  <si>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</si>
  <si>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</si>
  <si>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</si>
  <si>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</si>
  <si>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</si>
  <si>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</si>
  <si>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</si>
  <si>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</si>
  <si>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</si>
  <si>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</si>
  <si>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</si>
  <si>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</si>
  <si>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</si>
  <si>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</si>
  <si>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</si>
  <si>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</si>
  <si>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</si>
  <si>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</si>
  <si>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</si>
  <si>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</si>
  <si>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</si>
  <si>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</si>
  <si>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</si>
  <si>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</si>
  <si>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</si>
  <si>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</si>
  <si>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</si>
  <si>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</si>
  <si>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</si>
  <si>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</si>
  <si>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</si>
  <si>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</si>
  <si>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</si>
  <si>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</si>
  <si>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</si>
  <si>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</si>
  <si>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</si>
  <si>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</si>
  <si>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</si>
  <si>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</si>
  <si>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</si>
  <si>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</si>
  <si>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</si>
  <si>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</si>
  <si>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</si>
  <si>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</si>
  <si>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</si>
  <si>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</si>
  <si>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</si>
  <si>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</si>
  <si>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</si>
  <si>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</si>
  <si>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</si>
  <si>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</si>
  <si>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</si>
  <si>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</si>
  <si>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</si>
  <si>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</si>
  <si>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</si>
  <si>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</si>
  <si>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</si>
  <si>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</si>
  <si>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</si>
  <si>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</si>
  <si>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</si>
  <si>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</si>
  <si>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</si>
  <si>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</si>
  <si>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</si>
  <si>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</si>
  <si>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</si>
  <si>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</si>
  <si>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</si>
  <si>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</si>
  <si>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</si>
  <si>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</si>
  <si>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</si>
  <si>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</si>
  <si>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</si>
  <si>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</si>
  <si>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</si>
  <si>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</si>
  <si>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</si>
  <si>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</si>
  <si>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</si>
  <si>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</si>
  <si>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</si>
  <si>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</si>
  <si>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</si>
  <si>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</si>
  <si>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</si>
  <si>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</si>
  <si>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</si>
  <si>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</si>
  <si>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</si>
  <si>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</si>
  <si>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</si>
  <si>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</si>
  <si>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</si>
  <si>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</si>
  <si>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</si>
  <si>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</si>
  <si>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</si>
  <si>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</si>
  <si>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</si>
  <si>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</si>
  <si>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</si>
  <si>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</si>
  <si>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</si>
  <si>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</si>
  <si>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</si>
  <si>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</si>
  <si>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</si>
  <si>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</si>
  <si>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</si>
  <si>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</si>
  <si>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</si>
  <si>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</si>
  <si>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</si>
  <si>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</si>
  <si>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</si>
  <si>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</si>
  <si>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</si>
  <si>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</si>
  <si>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</si>
  <si>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</si>
  <si>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</si>
  <si>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</si>
  <si>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</si>
  <si>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</si>
  <si>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</si>
  <si>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</si>
  <si>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</si>
  <si>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</si>
  <si>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</si>
  <si>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</si>
  <si>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</si>
  <si>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</si>
  <si>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</si>
  <si>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</si>
  <si>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</si>
  <si>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</si>
  <si>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</si>
  <si>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</si>
  <si>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</si>
  <si>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</si>
  <si>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</si>
  <si>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</si>
  <si>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</si>
  <si>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</si>
  <si>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</si>
  <si>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</si>
  <si>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</si>
  <si>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</si>
  <si>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</si>
  <si>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</si>
  <si>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</si>
  <si>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</si>
  <si>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</si>
  <si>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</si>
  <si>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</si>
  <si>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</si>
  <si>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</si>
  <si>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</si>
  <si>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</si>
  <si>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</si>
  <si>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</si>
  <si>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</si>
  <si>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</si>
  <si>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</si>
  <si>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</si>
  <si>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</si>
  <si>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</si>
  <si>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</si>
  <si>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</si>
  <si>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</si>
  <si>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</si>
  <si>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</si>
  <si>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</si>
  <si>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</si>
  <si>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</si>
  <si>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</si>
  <si>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</si>
  <si>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</si>
  <si>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</si>
  <si>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</si>
  <si>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</si>
  <si>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</si>
  <si>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</si>
  <si>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</si>
  <si>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</si>
  <si>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</si>
  <si>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</si>
  <si>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</si>
  <si>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</si>
  <si>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</si>
  <si>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</si>
  <si>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</si>
  <si>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</si>
  <si>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</si>
  <si>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</si>
  <si>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</si>
  <si>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</si>
  <si>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</si>
  <si>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</si>
  <si>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</si>
  <si>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</si>
  <si>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</si>
  <si>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</si>
  <si>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</si>
  <si>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</si>
  <si>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</si>
  <si>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</si>
  <si>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</si>
  <si>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</si>
  <si>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</si>
  <si>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</si>
  <si>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</si>
  <si>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</si>
  <si>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</si>
  <si>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</si>
  <si>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</si>
  <si>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</si>
  <si>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</si>
  <si>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</si>
  <si>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</si>
  <si>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</si>
  <si>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</si>
  <si>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</si>
  <si>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</si>
  <si>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</si>
  <si>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</si>
  <si>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</si>
  <si>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</si>
  <si>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</si>
  <si>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</si>
  <si>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</si>
  <si>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</si>
  <si>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</si>
  <si>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</si>
  <si>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</si>
  <si>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</si>
  <si>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</si>
  <si>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</si>
  <si>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</si>
  <si>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</si>
  <si>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</si>
  <si>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</si>
  <si>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</si>
  <si>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</si>
  <si>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</si>
  <si>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</si>
  <si>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</si>
  <si>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</si>
  <si>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</si>
  <si>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</si>
  <si>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</si>
  <si>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</si>
  <si>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</si>
  <si>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</si>
  <si>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</si>
  <si>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</si>
  <si>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</si>
  <si>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</si>
  <si>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</si>
  <si>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</si>
  <si>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</si>
  <si>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</si>
  <si>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</si>
  <si>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</si>
  <si>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</si>
  <si>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</si>
  <si>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</si>
  <si>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</si>
  <si>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</si>
  <si>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</si>
  <si>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</si>
  <si>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</si>
  <si>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</si>
  <si>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</si>
  <si>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</si>
  <si>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</si>
  <si>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</si>
  <si>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</si>
  <si>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</si>
  <si>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</si>
  <si>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</si>
  <si>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</si>
  <si>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</si>
  <si>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</si>
  <si>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</si>
  <si>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</si>
  <si>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</si>
  <si>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</si>
  <si>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</si>
  <si>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</si>
  <si>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</si>
  <si>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</si>
  <si>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</si>
  <si>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</si>
  <si>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</si>
  <si>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</si>
  <si>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</si>
  <si>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</si>
  <si>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</si>
  <si>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</si>
  <si>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</si>
  <si>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</si>
  <si>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</si>
  <si>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</si>
  <si>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</si>
  <si>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</si>
  <si>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</si>
  <si>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</si>
  <si>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</si>
  <si>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</si>
  <si>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</si>
  <si>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</si>
  <si>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</si>
  <si>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</si>
  <si>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</si>
  <si>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</si>
  <si>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</si>
  <si>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</si>
  <si>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</si>
  <si>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</si>
  <si>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</si>
  <si>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</si>
  <si>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</si>
  <si>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</si>
  <si>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</si>
  <si>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</si>
  <si>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</si>
  <si>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</si>
  <si>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</si>
  <si>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</si>
  <si>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</si>
  <si>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</si>
  <si>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</si>
  <si>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</si>
  <si>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</si>
  <si>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</si>
  <si>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</si>
  <si>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</si>
  <si>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</si>
  <si>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</si>
  <si>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</si>
  <si>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</si>
  <si>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</si>
  <si>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</si>
  <si>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</si>
  <si>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</si>
  <si>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</si>
  <si>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</si>
  <si>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</si>
  <si>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</si>
  <si>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</si>
  <si>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</si>
  <si>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</si>
  <si>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</si>
  <si>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</si>
  <si>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</si>
  <si>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</si>
  <si>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</si>
  <si>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</si>
  <si>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</si>
  <si>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</si>
  <si>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</si>
  <si>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</si>
  <si>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</si>
  <si>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</si>
  <si>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</si>
  <si>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</si>
  <si>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</si>
  <si>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</si>
  <si>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</si>
  <si>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</si>
  <si>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</si>
  <si>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</si>
  <si>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</si>
  <si>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</si>
  <si>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</si>
  <si>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</si>
  <si>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</si>
  <si>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</si>
  <si>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</si>
  <si>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</si>
  <si>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</si>
  <si>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</si>
  <si>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</si>
  <si>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</si>
  <si>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</si>
  <si>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</si>
  <si>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</si>
  <si>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</si>
  <si>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</si>
  <si>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</si>
  <si>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</si>
  <si>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</si>
  <si>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</si>
  <si>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</si>
  <si>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</si>
  <si>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</si>
  <si>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</si>
  <si>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</si>
  <si>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</si>
  <si>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</si>
  <si>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</si>
  <si>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</si>
  <si>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</si>
  <si>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</si>
  <si>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</si>
  <si>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</si>
  <si>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</si>
  <si>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</si>
  <si>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</si>
  <si>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</si>
  <si>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</si>
  <si>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</si>
  <si>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</si>
  <si>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</si>
  <si>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</si>
  <si>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</si>
  <si>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</si>
  <si>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</si>
  <si>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</si>
  <si>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</si>
  <si>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</si>
  <si>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</si>
  <si>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</si>
  <si>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</si>
  <si>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</si>
  <si>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</si>
  <si>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</si>
  <si>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</si>
  <si>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</si>
  <si>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</si>
  <si>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</si>
  <si>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</si>
  <si>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</si>
  <si>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</si>
  <si>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</si>
  <si>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</si>
  <si>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</si>
  <si>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</si>
  <si>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</si>
  <si>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</si>
  <si>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</si>
  <si>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</si>
  <si>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</si>
  <si>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</si>
  <si>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</si>
  <si>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</si>
  <si>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</si>
  <si>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</si>
  <si>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</si>
  <si>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</si>
  <si>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</si>
  <si>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</si>
  <si>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</si>
  <si>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</si>
  <si>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</si>
  <si>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</si>
  <si>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</si>
  <si>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</si>
  <si>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</si>
  <si>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</si>
  <si>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</si>
  <si>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</si>
  <si>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</si>
  <si>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</si>
  <si>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</si>
  <si>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</si>
  <si>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</si>
  <si>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</si>
  <si>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</si>
  <si>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</si>
  <si>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</si>
  <si>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</si>
  <si>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</si>
  <si>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</si>
  <si>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</si>
  <si>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</si>
  <si>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</si>
  <si>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</si>
  <si>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</si>
  <si>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</si>
  <si>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</si>
  <si>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</si>
  <si>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</si>
  <si>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</si>
  <si>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</si>
  <si>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</si>
  <si>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</si>
  <si>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</si>
  <si>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</si>
  <si>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</si>
  <si>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</si>
  <si>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</si>
  <si>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</si>
  <si>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</si>
  <si>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</si>
  <si>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</si>
  <si>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</si>
  <si>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</si>
  <si>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</si>
  <si>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</si>
  <si>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</si>
  <si>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</si>
  <si>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</si>
  <si>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</si>
  <si>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</si>
  <si>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</si>
  <si>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</si>
  <si>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</si>
  <si>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</si>
  <si>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</si>
  <si>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</si>
  <si>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</si>
  <si>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</si>
  <si>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</si>
  <si>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</si>
  <si>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</si>
  <si>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</si>
  <si>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</si>
  <si>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</si>
  <si>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</si>
  <si>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</si>
  <si>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</si>
  <si>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</si>
  <si>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</si>
  <si>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</si>
  <si>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</si>
  <si>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</si>
  <si>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</si>
  <si>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</si>
  <si>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</si>
  <si>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</si>
  <si>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</si>
  <si>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</si>
  <si>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</si>
  <si>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</si>
  <si>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</si>
  <si>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</si>
  <si>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</si>
  <si>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</si>
  <si>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</si>
  <si>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</si>
  <si>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</si>
  <si>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</si>
  <si>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</si>
  <si>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</si>
  <si>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</si>
  <si>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</si>
  <si>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</si>
  <si>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</si>
  <si>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</si>
  <si>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</si>
  <si>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</si>
  <si>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</si>
  <si>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</si>
  <si>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</si>
  <si>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</si>
  <si>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</si>
  <si>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</si>
  <si>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</si>
  <si>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</si>
  <si>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</si>
  <si>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</si>
  <si>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</si>
  <si>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</si>
  <si>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</si>
  <si>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</si>
  <si>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</si>
  <si>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</si>
  <si>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</si>
  <si>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</si>
  <si>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</si>
  <si>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</si>
  <si>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</si>
  <si>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</si>
  <si>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</si>
  <si>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</si>
  <si>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</si>
  <si>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</si>
  <si>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</si>
  <si>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</si>
  <si>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</si>
  <si>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</si>
  <si>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</si>
  <si>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</si>
  <si>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</si>
  <si>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</si>
  <si>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</si>
  <si>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</si>
  <si>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</si>
  <si>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</si>
  <si>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</si>
  <si>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</si>
  <si>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</si>
  <si>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</si>
  <si>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</si>
  <si>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</si>
  <si>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</si>
  <si>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</si>
  <si>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</si>
  <si>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</si>
  <si>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</si>
  <si>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</si>
  <si>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</si>
  <si>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</si>
  <si>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</si>
  <si>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</si>
  <si>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</si>
  <si>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</si>
  <si>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</si>
  <si>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</si>
  <si>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</si>
  <si>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</si>
  <si>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</si>
  <si>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</si>
  <si>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</si>
  <si>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</si>
  <si>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</si>
  <si>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</si>
  <si>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</si>
  <si>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</si>
  <si>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</si>
  <si>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</si>
  <si>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</si>
  <si>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</si>
  <si>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</si>
  <si>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</si>
  <si>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</si>
  <si>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</si>
  <si>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</si>
  <si>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</si>
  <si>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</si>
  <si>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</si>
  <si>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</si>
  <si>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</si>
  <si>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</si>
  <si>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</si>
  <si>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</si>
  <si>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</si>
  <si>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</si>
  <si>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</si>
  <si>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</si>
  <si>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</si>
  <si>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</si>
  <si>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</si>
  <si>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</si>
  <si>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</si>
  <si>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</si>
  <si>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</si>
  <si>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</si>
  <si>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</si>
  <si>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</si>
  <si>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</si>
  <si>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</si>
  <si>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</si>
  <si>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</si>
  <si>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</si>
  <si>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</si>
  <si>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</si>
  <si>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</si>
  <si>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</si>
  <si>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</si>
  <si>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</si>
  <si>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</si>
  <si>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</si>
  <si>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</si>
  <si>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</si>
  <si>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</si>
  <si>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</si>
  <si>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</si>
  <si>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</si>
  <si>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</si>
  <si>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</si>
  <si>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</si>
  <si>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</si>
  <si>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</si>
  <si>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</si>
  <si>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</si>
  <si>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</si>
  <si>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</si>
  <si>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</si>
  <si>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</si>
  <si>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</si>
  <si>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</si>
  <si>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</si>
  <si>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</si>
  <si>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</si>
  <si>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</si>
  <si>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</si>
  <si>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</si>
  <si>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</si>
  <si>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</si>
  <si>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</si>
  <si>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</si>
  <si>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</si>
  <si>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</si>
  <si>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</si>
  <si>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</si>
  <si>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</si>
  <si>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</si>
  <si>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</si>
  <si>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</si>
  <si>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</si>
  <si>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</si>
  <si>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</si>
  <si>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</si>
  <si>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</si>
  <si>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</si>
  <si>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</si>
  <si>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</si>
  <si>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</si>
  <si>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</si>
  <si>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</si>
  <si>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</si>
  <si>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</si>
  <si>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</si>
  <si>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</si>
  <si>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</si>
  <si>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</si>
  <si>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</si>
  <si>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</si>
  <si>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</si>
  <si>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</si>
  <si>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</si>
  <si>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</si>
  <si>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</si>
  <si>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</si>
  <si>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</si>
  <si>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</si>
  <si>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</si>
  <si>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</si>
  <si>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</si>
  <si>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</si>
  <si>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</si>
  <si>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</si>
  <si>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</si>
  <si>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</si>
  <si>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</si>
  <si>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</si>
  <si>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</si>
  <si>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</si>
  <si>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</si>
  <si>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</si>
  <si>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</si>
  <si>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</si>
  <si>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</si>
  <si>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</si>
  <si>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</si>
  <si>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</si>
  <si>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</si>
  <si>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</si>
  <si>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</si>
  <si>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</si>
  <si>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</si>
  <si>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</si>
  <si>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</si>
  <si>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</si>
  <si>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</si>
  <si>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</si>
  <si>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</si>
  <si>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</si>
  <si>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</si>
  <si>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</si>
  <si>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</si>
  <si>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</si>
  <si>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</si>
  <si>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</si>
  <si>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</si>
  <si>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</si>
  <si>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</si>
  <si>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</si>
  <si>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</si>
  <si>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</si>
  <si>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</si>
  <si>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</si>
  <si>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</si>
  <si>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</si>
  <si>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</si>
  <si>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</si>
  <si>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</si>
  <si>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</si>
  <si>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</si>
  <si>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</si>
  <si>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</si>
  <si>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</si>
  <si>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</si>
  <si>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</si>
  <si>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</si>
  <si>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</si>
  <si>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</si>
  <si>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</si>
  <si>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</si>
  <si>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</si>
  <si>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</si>
  <si>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</si>
  <si>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</si>
  <si>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</si>
  <si>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</si>
  <si>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</si>
  <si>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</si>
  <si>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</si>
  <si>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</si>
  <si>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</si>
  <si>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</si>
  <si>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</si>
  <si>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</si>
  <si>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</si>
  <si>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</si>
  <si>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</si>
  <si>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</si>
  <si>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</si>
  <si>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</si>
  <si>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</si>
  <si>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</si>
  <si>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</si>
  <si>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</si>
  <si>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</si>
  <si>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</si>
  <si>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</si>
  <si>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</si>
  <si>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</si>
  <si>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</si>
  <si>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</si>
  <si>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</si>
  <si>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</si>
  <si>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</si>
  <si>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</si>
  <si>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</si>
  <si>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</si>
  <si>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</si>
  <si>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</si>
  <si>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</si>
  <si>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</si>
  <si>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</si>
  <si>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</si>
  <si>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</si>
  <si>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</si>
  <si>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</si>
  <si>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</si>
  <si>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</si>
  <si>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</si>
  <si>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</si>
  <si>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</si>
  <si>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</si>
  <si>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</si>
  <si>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</si>
  <si>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</si>
  <si>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</si>
  <si>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</si>
  <si>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</si>
  <si>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</si>
  <si>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</si>
  <si>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</si>
  <si>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</si>
  <si>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</si>
  <si>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</si>
  <si>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</si>
  <si>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</si>
  <si>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</si>
  <si>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</si>
  <si>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</si>
  <si>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</si>
  <si>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</si>
  <si>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</si>
  <si>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</si>
  <si>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</si>
  <si>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</si>
  <si>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</si>
  <si>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</si>
  <si>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</si>
  <si>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</si>
  <si>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</si>
  <si>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</si>
  <si>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</si>
  <si>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</si>
  <si>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</si>
  <si>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</si>
  <si>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</si>
  <si>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</si>
  <si>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</si>
  <si>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</si>
  <si>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</si>
  <si>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</si>
  <si>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</si>
  <si>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</si>
  <si>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</si>
  <si>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</si>
  <si>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</si>
  <si>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</si>
  <si>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</si>
  <si>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</si>
  <si>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</si>
  <si>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</si>
  <si>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</si>
  <si>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</si>
  <si>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</si>
  <si>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</si>
  <si>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</si>
  <si>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</si>
  <si>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</si>
  <si>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</si>
  <si>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</si>
  <si>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</si>
  <si>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</si>
  <si>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</si>
  <si>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</si>
  <si>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</si>
  <si>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</si>
  <si>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</si>
  <si>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</si>
  <si>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</si>
  <si>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</si>
  <si>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</si>
  <si>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</si>
  <si>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</si>
  <si>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</si>
  <si>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</si>
  <si>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</si>
  <si>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</si>
  <si>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</si>
  <si>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</si>
  <si>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</si>
  <si>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</si>
  <si>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</si>
  <si>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</si>
  <si>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</si>
  <si>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</si>
  <si>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</si>
  <si>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</si>
  <si>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</si>
  <si>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</si>
  <si>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</si>
  <si>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</si>
  <si>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</si>
  <si>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</si>
  <si>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</si>
  <si>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</si>
  <si>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</si>
  <si>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</si>
  <si>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</si>
  <si>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</si>
  <si>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</si>
  <si>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</si>
  <si>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</si>
  <si>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</si>
  <si>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</si>
  <si>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</si>
  <si>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</si>
  <si>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</si>
  <si>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</si>
  <si>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</si>
  <si>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</si>
  <si>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</si>
  <si>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</si>
  <si>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</si>
  <si>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</si>
  <si>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</si>
  <si>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</si>
  <si>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</si>
  <si>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</si>
  <si>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</si>
  <si>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</si>
  <si>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</si>
  <si>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</si>
  <si>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</si>
  <si>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</si>
  <si>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</si>
  <si>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</si>
  <si>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</si>
  <si>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</si>
  <si>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</si>
  <si>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</si>
  <si>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</si>
  <si>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</si>
  <si>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</si>
  <si>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</si>
  <si>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</si>
  <si>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</si>
  <si>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</si>
  <si>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</si>
  <si>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</si>
  <si>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</si>
  <si>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</si>
  <si>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</si>
  <si>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</si>
  <si>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</si>
  <si>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</si>
  <si>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</si>
  <si>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</si>
  <si>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</si>
  <si>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</si>
  <si>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</si>
  <si>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</si>
  <si>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</si>
  <si>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</si>
  <si>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</si>
  <si>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</si>
  <si>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</si>
  <si>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</si>
  <si>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</si>
  <si>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</si>
  <si>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</si>
  <si>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</si>
  <si>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</si>
  <si>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</si>
  <si>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</si>
  <si>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</si>
  <si>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</si>
  <si>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</si>
  <si>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</si>
  <si>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</si>
  <si>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</si>
  <si>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</si>
  <si>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</si>
  <si>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</si>
  <si>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</si>
  <si>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</si>
  <si>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</si>
  <si>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</si>
  <si>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</si>
  <si>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</si>
  <si>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</si>
  <si>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</si>
  <si>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</si>
  <si>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</si>
  <si>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</si>
  <si>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</si>
  <si>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</si>
  <si>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</si>
  <si>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</si>
  <si>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</si>
  <si>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</si>
  <si>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</si>
  <si>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</si>
  <si>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</si>
  <si>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</si>
  <si>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</si>
  <si>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</si>
  <si>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</si>
  <si>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</si>
  <si>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</si>
  <si>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</si>
  <si>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</si>
  <si>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</si>
  <si>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</si>
  <si>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</si>
  <si>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</si>
  <si>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</si>
  <si>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</si>
  <si>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</si>
  <si>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</si>
  <si>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</si>
  <si>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</si>
  <si>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</si>
  <si>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</si>
  <si>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</si>
  <si>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</si>
  <si>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</si>
  <si>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</si>
  <si>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</si>
  <si>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</si>
  <si>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</si>
  <si>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</si>
  <si>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</si>
  <si>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</si>
  <si>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</si>
  <si>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</si>
  <si>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</si>
  <si>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</si>
  <si>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</si>
  <si>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</si>
  <si>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</si>
  <si>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</si>
  <si>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</si>
  <si>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</si>
  <si>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</si>
  <si>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</si>
  <si>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</si>
  <si>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</si>
  <si>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</si>
  <si>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</si>
  <si>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</si>
  <si>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</si>
  <si>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</si>
  <si>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</si>
  <si>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</si>
  <si>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</si>
  <si>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</si>
  <si>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</si>
  <si>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</si>
  <si>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</si>
  <si>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</si>
  <si>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</si>
  <si>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</si>
  <si>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</si>
  <si>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</si>
  <si>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</si>
  <si>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</si>
  <si>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</si>
  <si>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</si>
  <si>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</si>
  <si>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</si>
  <si>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</si>
  <si>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</si>
  <si>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</si>
  <si>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</si>
  <si>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</si>
  <si>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</si>
  <si>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</si>
  <si>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</si>
  <si>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</si>
  <si>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</si>
  <si>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</si>
  <si>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</si>
  <si>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</si>
  <si>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</si>
  <si>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</si>
  <si>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</si>
  <si>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</si>
  <si>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</si>
  <si>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</si>
  <si>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</si>
  <si>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</si>
  <si>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</si>
  <si>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</si>
  <si>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</si>
  <si>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</si>
  <si>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</si>
  <si>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</si>
  <si>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</si>
  <si>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</si>
  <si>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</si>
  <si>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</si>
  <si>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</si>
  <si>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</si>
  <si>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</si>
  <si>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</si>
  <si>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</si>
  <si>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</si>
  <si>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</si>
  <si>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</si>
  <si>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</si>
  <si>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</si>
  <si>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</si>
  <si>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</si>
  <si>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</si>
  <si>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</si>
  <si>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</si>
  <si>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</si>
  <si>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</si>
  <si>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</si>
  <si>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</si>
  <si>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</si>
  <si>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</si>
  <si>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</si>
  <si>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</si>
  <si>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</si>
  <si>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</si>
  <si>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</si>
  <si>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</si>
  <si>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</si>
  <si>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</si>
  <si>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</si>
  <si>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</si>
  <si>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</si>
  <si>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</si>
  <si>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</si>
  <si>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</si>
  <si>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</si>
  <si>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</si>
  <si>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</si>
  <si>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</si>
  <si>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</si>
  <si>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</si>
  <si>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</si>
  <si>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</si>
  <si>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</si>
  <si>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</si>
  <si>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</si>
  <si>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</si>
  <si>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</si>
  <si>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</si>
  <si>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</si>
  <si>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</si>
  <si>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</si>
  <si>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</si>
  <si>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</si>
  <si>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</si>
  <si>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</si>
  <si>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</si>
  <si>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</si>
  <si>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</si>
  <si>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</si>
  <si>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</si>
  <si>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</si>
  <si>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</si>
  <si>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</si>
  <si>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</si>
  <si>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</si>
  <si>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</si>
  <si>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</si>
  <si>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</si>
  <si>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</si>
  <si>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</si>
  <si>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</si>
  <si>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</si>
  <si>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</si>
  <si>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</si>
  <si>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</si>
  <si>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</si>
  <si>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</si>
  <si>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</si>
  <si>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</si>
  <si>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</si>
  <si>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</si>
  <si>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</si>
  <si>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</si>
  <si>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</si>
  <si>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</si>
  <si>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</si>
  <si>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</si>
  <si>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</si>
  <si>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</si>
  <si>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</si>
  <si>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</si>
  <si>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</si>
  <si>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</si>
  <si>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</si>
  <si>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</si>
  <si>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</si>
  <si>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</si>
  <si>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</si>
  <si>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</si>
  <si>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</si>
  <si>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</si>
  <si>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</si>
  <si>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</si>
  <si>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</si>
  <si>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</si>
  <si>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</si>
  <si>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</si>
  <si>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</si>
  <si>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</si>
  <si>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</si>
  <si>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</si>
  <si>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</si>
  <si>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</si>
  <si>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</si>
  <si>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</si>
  <si>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</si>
  <si>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</si>
  <si>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</si>
  <si>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</si>
  <si>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</si>
  <si>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</si>
  <si>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</si>
  <si>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</si>
  <si>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</si>
  <si>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</si>
  <si>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</si>
  <si>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</si>
  <si>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</si>
  <si>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</si>
  <si>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</si>
  <si>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</si>
  <si>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</si>
  <si>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</si>
  <si>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</si>
  <si>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</si>
  <si>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</si>
  <si>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</si>
  <si>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</si>
  <si>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</si>
  <si>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</si>
  <si>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</si>
  <si>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</si>
  <si>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</si>
  <si>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</si>
  <si>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</si>
  <si>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</si>
  <si>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</si>
  <si>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</si>
  <si>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</si>
  <si>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</si>
  <si>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</si>
  <si>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</si>
  <si>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</si>
  <si>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</si>
  <si>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</si>
  <si>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</si>
  <si>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</si>
  <si>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</si>
  <si>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</si>
  <si>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</si>
  <si>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</si>
  <si>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</si>
  <si>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</si>
  <si>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</si>
  <si>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</si>
  <si>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</si>
  <si>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</si>
  <si>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</si>
  <si>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</si>
  <si>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</si>
  <si>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</si>
  <si>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</si>
  <si>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</si>
  <si>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</si>
  <si>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</si>
  <si>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</si>
  <si>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</si>
  <si>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</si>
  <si>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</si>
  <si>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</si>
  <si>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</si>
  <si>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</si>
  <si>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</si>
  <si>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</si>
  <si>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</si>
  <si>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</si>
  <si>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</si>
  <si>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</si>
  <si>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</si>
  <si>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</si>
  <si>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</si>
  <si>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</si>
  <si>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</si>
  <si>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</si>
  <si>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</si>
  <si>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</si>
  <si>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</si>
  <si>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</si>
  <si>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</si>
  <si>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</si>
  <si>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</si>
  <si>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</si>
  <si>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</si>
  <si>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</si>
  <si>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</si>
  <si>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</si>
  <si>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</si>
  <si>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</si>
  <si>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</si>
  <si>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</si>
  <si>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</si>
  <si>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</si>
  <si>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</si>
  <si>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</si>
  <si>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</si>
  <si>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</si>
  <si>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</si>
  <si>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</si>
  <si>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</si>
  <si>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</si>
  <si>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</si>
  <si>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</si>
  <si>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</si>
  <si>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</si>
  <si>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</si>
  <si>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</si>
  <si>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</si>
  <si>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</si>
  <si>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</si>
  <si>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</si>
  <si>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</si>
  <si>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</si>
  <si>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</si>
  <si>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</si>
  <si>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</si>
  <si>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</si>
  <si>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</si>
  <si>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</si>
  <si>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</si>
  <si>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</si>
  <si>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</si>
  <si>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</si>
  <si>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</si>
  <si>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</si>
  <si>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</si>
  <si>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</si>
  <si>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</si>
  <si>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</si>
  <si>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</si>
  <si>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</si>
  <si>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</si>
  <si>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</si>
  <si>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</si>
  <si>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</si>
  <si>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</si>
  <si>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</si>
  <si>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</si>
  <si>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</si>
  <si>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</si>
  <si>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</si>
  <si>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</si>
  <si>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</si>
  <si>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</si>
  <si>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</si>
  <si>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</si>
  <si>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</si>
  <si>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</si>
  <si>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</si>
  <si>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</si>
  <si>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</si>
  <si>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</si>
  <si>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</si>
  <si>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</si>
  <si>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</si>
  <si>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</si>
  <si>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</si>
  <si>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</si>
  <si>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</si>
  <si>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</si>
  <si>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</si>
  <si>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</si>
  <si>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</si>
  <si>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</si>
  <si>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</si>
  <si>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</si>
  <si>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</si>
  <si>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</si>
  <si>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</si>
  <si>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</si>
  <si>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</si>
  <si>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</si>
  <si>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</si>
  <si>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</si>
  <si>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</si>
  <si>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</si>
  <si>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</si>
  <si>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</si>
  <si>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</si>
  <si>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</si>
  <si>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</si>
  <si>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</si>
  <si>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</si>
  <si>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</si>
  <si>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</si>
  <si>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</si>
  <si>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</si>
  <si>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</si>
  <si>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</si>
  <si>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</si>
  <si>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</si>
  <si>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</si>
  <si>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</si>
  <si>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</si>
  <si>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</si>
  <si>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</si>
  <si>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</si>
  <si>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</si>
  <si>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</si>
  <si>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</si>
  <si>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</si>
  <si>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</si>
  <si>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</si>
  <si>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</si>
  <si>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</si>
  <si>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</si>
  <si>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</si>
  <si>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</si>
  <si>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</si>
  <si>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</si>
  <si>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</si>
  <si>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</si>
  <si>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</si>
  <si>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</si>
  <si>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</si>
  <si>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</si>
  <si>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</si>
  <si>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</si>
  <si>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</si>
  <si>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</si>
  <si>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</si>
  <si>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</si>
  <si>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</si>
  <si>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</si>
  <si>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</si>
  <si>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</si>
  <si>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</si>
  <si>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</si>
  <si>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</si>
  <si>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</si>
  <si>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</si>
  <si>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</si>
  <si>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</si>
  <si>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</si>
  <si>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</si>
  <si>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</si>
  <si>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</si>
  <si>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</si>
  <si>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</si>
  <si>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</si>
  <si>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</si>
  <si>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</si>
  <si>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</si>
  <si>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</si>
  <si>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</si>
  <si>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</si>
  <si>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</si>
  <si>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</si>
  <si>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</si>
  <si>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</si>
  <si>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</si>
  <si>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</si>
  <si>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</si>
  <si>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</si>
  <si>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</si>
  <si>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</si>
  <si>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</si>
  <si>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</si>
  <si>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</si>
  <si>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</si>
  <si>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</si>
  <si>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</si>
  <si>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</si>
  <si>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</si>
  <si>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</si>
  <si>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</si>
  <si>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</si>
  <si>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</si>
  <si>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</si>
  <si>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</si>
  <si>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</si>
  <si>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</si>
  <si>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</si>
  <si>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</si>
  <si>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</si>
  <si>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</si>
  <si>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</si>
  <si>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</si>
  <si>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</si>
  <si>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</si>
  <si>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</si>
  <si>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</si>
  <si>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</si>
  <si>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</si>
  <si>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</si>
  <si>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</si>
  <si>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</si>
  <si>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</si>
  <si>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</si>
  <si>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</si>
  <si>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</si>
  <si>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</si>
  <si>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</si>
  <si>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</si>
  <si>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</si>
  <si>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</si>
  <si>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</si>
  <si>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</si>
  <si>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</si>
  <si>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</si>
  <si>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</si>
  <si>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</si>
  <si>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</si>
  <si>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</si>
  <si>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</si>
  <si>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</si>
  <si>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</si>
  <si>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</si>
  <si>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</si>
  <si>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</si>
  <si>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</si>
  <si>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</si>
  <si>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</si>
  <si>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</si>
  <si>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</si>
  <si>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</si>
  <si>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</si>
  <si>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</si>
  <si>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</si>
  <si>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</si>
  <si>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</si>
  <si>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</si>
  <si>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</si>
  <si>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</si>
  <si>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</si>
  <si>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</si>
  <si>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</si>
  <si>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</si>
  <si>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</si>
  <si>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</si>
  <si>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</si>
  <si>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</si>
  <si>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</si>
  <si>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</si>
  <si>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</si>
  <si>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</si>
  <si>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</si>
  <si>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</si>
  <si>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</si>
  <si>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</si>
  <si>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</si>
  <si>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</si>
  <si>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</si>
  <si>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</si>
  <si>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</si>
  <si>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</si>
  <si>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</si>
  <si>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</si>
  <si>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</si>
  <si>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</si>
  <si>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</si>
  <si>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</si>
  <si>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</si>
  <si>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</si>
  <si>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</si>
  <si>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</si>
  <si>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</si>
  <si>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</si>
  <si>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</si>
  <si>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</si>
  <si>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</si>
  <si>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</si>
  <si>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</si>
  <si>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</si>
  <si>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</si>
  <si>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</si>
  <si>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</si>
  <si>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</si>
  <si>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</si>
  <si>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</si>
  <si>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</si>
  <si>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</si>
  <si>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</si>
  <si>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</si>
  <si>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</si>
  <si>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</si>
  <si>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</si>
  <si>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</si>
  <si>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</si>
  <si>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</si>
  <si>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</si>
  <si>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</si>
  <si>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</si>
  <si>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</si>
  <si>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</si>
  <si>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</si>
  <si>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</si>
  <si>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</si>
  <si>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</si>
  <si>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</si>
  <si>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</si>
  <si>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</si>
  <si>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</si>
  <si>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</si>
  <si>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</si>
  <si>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</si>
  <si>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</si>
  <si>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</si>
  <si>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</si>
  <si>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</si>
  <si>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</si>
  <si>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</si>
  <si>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</si>
  <si>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</si>
  <si>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</si>
  <si>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</si>
  <si>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</si>
  <si>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</si>
  <si>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</si>
  <si>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</si>
  <si>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</si>
  <si>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</si>
  <si>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</si>
  <si>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</si>
  <si>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</si>
  <si>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</si>
  <si>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</si>
  <si>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</si>
  <si>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</si>
  <si>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</si>
  <si>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</si>
  <si>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</si>
  <si>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</si>
  <si>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</si>
  <si>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</si>
  <si>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</si>
  <si>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</si>
  <si>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</si>
  <si>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</si>
  <si>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</si>
  <si>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</si>
  <si>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</si>
  <si>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</si>
  <si>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</si>
  <si>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</si>
  <si>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</si>
  <si>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</si>
  <si>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</si>
  <si>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</si>
  <si>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</si>
  <si>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</si>
  <si>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</si>
  <si>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</si>
  <si>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</si>
  <si>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</si>
  <si>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</si>
  <si>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</si>
  <si>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</si>
  <si>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</si>
  <si>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</si>
  <si>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</si>
  <si>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</si>
  <si>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</si>
  <si>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</si>
  <si>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</si>
  <si>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</si>
  <si>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</si>
  <si>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</si>
  <si>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</si>
  <si>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</si>
  <si>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</si>
  <si>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</si>
  <si>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</si>
  <si>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</si>
  <si>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</si>
  <si>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</si>
  <si>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</si>
  <si>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</si>
  <si>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</si>
  <si>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</si>
  <si>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</si>
  <si>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</si>
  <si>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</si>
  <si>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</si>
  <si>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</si>
  <si>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</si>
  <si>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</si>
  <si>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</si>
  <si>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</si>
  <si>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</si>
  <si>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</si>
  <si>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</si>
  <si>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</si>
  <si>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</si>
  <si>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</si>
  <si>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</si>
  <si>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</si>
  <si>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</si>
  <si>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</si>
  <si>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</si>
  <si>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</si>
  <si>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</si>
  <si>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</si>
  <si>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</si>
  <si>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</si>
  <si>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</si>
  <si>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</si>
  <si>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</si>
  <si>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</si>
  <si>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</si>
  <si>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</si>
  <si>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</si>
  <si>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</si>
  <si>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</si>
  <si>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</si>
  <si>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</si>
  <si>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</si>
  <si>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</si>
  <si>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</si>
  <si>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</si>
  <si>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</si>
  <si>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</si>
  <si>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</si>
  <si>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</si>
  <si>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</si>
  <si>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</si>
  <si>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</si>
  <si>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</si>
  <si>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</si>
  <si>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</si>
  <si>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</si>
  <si>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</si>
  <si>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</si>
  <si>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</si>
  <si>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</si>
  <si>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</si>
  <si>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</si>
  <si>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</si>
  <si>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</si>
  <si>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</si>
  <si>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</si>
  <si>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</si>
  <si>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</si>
  <si>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</si>
  <si>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</si>
  <si>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</si>
  <si>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</si>
  <si>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</si>
  <si>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</si>
  <si>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</si>
  <si>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</si>
  <si>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</si>
  <si>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</si>
  <si>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</si>
  <si>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</si>
  <si>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</si>
  <si>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</si>
  <si>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</si>
  <si>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</si>
  <si>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</si>
  <si>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</si>
  <si>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</si>
  <si>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</si>
  <si>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</si>
  <si>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</si>
  <si>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</si>
  <si>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</si>
  <si>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</si>
  <si>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</si>
  <si>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</si>
  <si>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</si>
  <si>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</si>
  <si>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</si>
  <si>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</si>
  <si>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</si>
  <si>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</si>
  <si>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</si>
  <si>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</si>
  <si>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</si>
  <si>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</si>
  <si>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</si>
  <si>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</si>
  <si>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</si>
  <si>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</si>
  <si>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</si>
  <si>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</si>
  <si>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</si>
  <si>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</si>
  <si>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</si>
  <si>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</si>
  <si>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</si>
  <si>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</si>
  <si>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</si>
  <si>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</si>
  <si>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</si>
  <si>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</si>
  <si>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</si>
  <si>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</si>
  <si>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</si>
  <si>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</si>
  <si>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</si>
  <si>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</si>
  <si>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</si>
  <si>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</si>
  <si>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</si>
  <si>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</si>
  <si>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</si>
  <si>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</si>
  <si>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</si>
  <si>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</si>
  <si>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</si>
  <si>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</si>
  <si>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</si>
  <si>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</si>
  <si>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</si>
  <si>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</si>
  <si>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</si>
  <si>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</si>
  <si>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</si>
  <si>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</si>
  <si>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</si>
  <si>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</si>
  <si>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</si>
  <si>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</si>
  <si>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</si>
  <si>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</si>
  <si>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</si>
  <si>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</si>
  <si>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</si>
  <si>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</si>
  <si>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</si>
  <si>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</si>
  <si>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</si>
  <si>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</si>
  <si>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</si>
  <si>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</si>
  <si>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</si>
  <si>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</si>
  <si>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</si>
  <si>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</si>
  <si>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</si>
  <si>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</si>
  <si>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</si>
  <si>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</si>
  <si>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</si>
  <si>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</si>
  <si>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</si>
  <si>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</si>
  <si>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</si>
  <si>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</si>
  <si>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</si>
  <si>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</si>
  <si>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</si>
  <si>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</si>
  <si>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</si>
  <si>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</si>
  <si>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</si>
  <si>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</si>
  <si>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</si>
  <si>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</si>
  <si>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</si>
  <si>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</si>
  <si>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</si>
  <si>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</si>
  <si>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</si>
  <si>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</si>
  <si>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</si>
  <si>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</si>
  <si>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</si>
  <si>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</si>
  <si>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</si>
  <si>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</si>
  <si>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</si>
  <si>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</si>
  <si>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</si>
  <si>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</si>
  <si>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</si>
  <si>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</si>
  <si>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</si>
  <si>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</si>
  <si>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</si>
  <si>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</si>
  <si>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</si>
  <si>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</si>
  <si>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</si>
  <si>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</si>
  <si>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</si>
  <si>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</si>
  <si>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</si>
  <si>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</si>
  <si>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</si>
  <si>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</si>
  <si>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</si>
  <si>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</si>
  <si>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</si>
  <si>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</si>
  <si>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</si>
  <si>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</si>
  <si>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</si>
  <si>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</si>
  <si>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</si>
  <si>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</si>
  <si>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</si>
  <si>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</si>
  <si>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</si>
  <si>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</si>
  <si>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</si>
  <si>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</si>
  <si>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</si>
  <si>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</si>
  <si>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</si>
  <si>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</si>
  <si>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</si>
  <si>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</si>
  <si>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</si>
  <si>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</si>
  <si>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</si>
  <si>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</si>
  <si>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</si>
  <si>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</si>
  <si>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</si>
  <si>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</si>
  <si>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</si>
  <si>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</si>
  <si>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</si>
  <si>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</si>
  <si>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</si>
  <si>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</si>
  <si>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</si>
  <si>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</si>
  <si>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</si>
  <si>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</si>
  <si>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</si>
  <si>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</si>
  <si>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</si>
  <si>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</si>
  <si>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</si>
  <si>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</si>
  <si>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</si>
  <si>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</si>
  <si>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</si>
  <si>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</si>
  <si>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</si>
  <si>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</si>
  <si>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</si>
  <si>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</si>
  <si>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</si>
  <si>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</si>
  <si>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</si>
  <si>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</si>
  <si>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</si>
  <si>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</si>
  <si>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</si>
  <si>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</si>
  <si>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</si>
  <si>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</si>
  <si>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</si>
  <si>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</si>
  <si>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</si>
  <si>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</si>
  <si>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</si>
  <si>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</si>
  <si>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</si>
  <si>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</si>
  <si>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</si>
  <si>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</si>
  <si>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</si>
  <si>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</si>
  <si>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</si>
  <si>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</si>
  <si>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</si>
  <si>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</si>
  <si>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</si>
  <si>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</si>
  <si>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</si>
  <si>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</si>
  <si>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</si>
  <si>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</si>
  <si>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</si>
  <si>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</si>
  <si>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</si>
  <si>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</si>
  <si>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</si>
  <si>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</si>
  <si>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</si>
  <si>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</si>
  <si>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</si>
  <si>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</si>
  <si>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</si>
  <si>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</si>
  <si>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</si>
  <si>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</si>
  <si>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</si>
  <si>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</si>
  <si>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</si>
  <si>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</si>
  <si>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</si>
  <si>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</si>
  <si>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</si>
  <si>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</si>
  <si>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</si>
  <si>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</si>
  <si>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</si>
  <si>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</si>
  <si>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</si>
  <si>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</si>
  <si>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</si>
  <si>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</si>
  <si>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</si>
  <si>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</si>
  <si>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</si>
  <si>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</si>
  <si>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</si>
  <si>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</si>
  <si>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</si>
  <si>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</si>
  <si>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</si>
  <si>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</si>
  <si>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</si>
  <si>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</si>
  <si>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</si>
  <si>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</si>
  <si>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</si>
  <si>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</si>
  <si>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</si>
  <si>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</si>
  <si>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</si>
  <si>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</si>
  <si>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</si>
  <si>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</si>
  <si>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</si>
  <si>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</si>
  <si>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</si>
  <si>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</si>
  <si>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</si>
  <si>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</si>
  <si>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</si>
  <si>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</si>
  <si>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</si>
  <si>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</si>
  <si>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</si>
  <si>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</si>
  <si>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</si>
  <si>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</si>
  <si>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</si>
  <si>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</si>
  <si>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</si>
  <si>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</si>
  <si>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</si>
  <si>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</si>
  <si>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</si>
  <si>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</si>
  <si>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</si>
  <si>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</si>
  <si>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</si>
  <si>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</si>
  <si>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</si>
  <si>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</si>
  <si>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</si>
  <si>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</si>
  <si>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</si>
  <si>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</si>
  <si>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</si>
  <si>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</si>
  <si>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</si>
  <si>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</si>
  <si>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</si>
  <si>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</si>
  <si>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</si>
  <si>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</si>
  <si>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</si>
  <si>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</si>
  <si>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</si>
  <si>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</si>
  <si>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</si>
  <si>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</si>
  <si>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</si>
  <si>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</si>
  <si>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</si>
  <si>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</si>
  <si>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</si>
  <si>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</si>
  <si>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</si>
  <si>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</si>
  <si>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</si>
  <si>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</si>
  <si>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</si>
  <si>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</si>
  <si>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</si>
  <si>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</si>
  <si>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</si>
  <si>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</si>
  <si>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</si>
  <si>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</si>
  <si>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</si>
  <si>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</si>
  <si>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</si>
  <si>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</si>
  <si>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</si>
  <si>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</si>
  <si>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</si>
  <si>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</si>
  <si>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</si>
  <si>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</si>
  <si>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</si>
  <si>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</si>
  <si>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</si>
  <si>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</si>
  <si>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</si>
  <si>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</si>
  <si>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</si>
  <si>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</si>
  <si>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</si>
  <si>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</si>
  <si>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</si>
  <si>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</si>
  <si>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</si>
  <si>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</si>
  <si>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</si>
  <si>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</si>
  <si>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</si>
  <si>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</si>
  <si>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</si>
  <si>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</si>
  <si>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</si>
  <si>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</si>
  <si>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</si>
  <si>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</si>
  <si>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</si>
  <si>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</si>
  <si>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</si>
  <si>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</si>
  <si>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</si>
  <si>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</si>
  <si>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</si>
  <si>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</si>
  <si>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</si>
  <si>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</si>
  <si>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</si>
  <si>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</si>
  <si>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</si>
  <si>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</si>
  <si>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</si>
  <si>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</si>
  <si>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</si>
  <si>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</si>
  <si>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</si>
  <si>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</si>
  <si>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</si>
  <si>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</si>
  <si>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</si>
  <si>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</si>
  <si>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</si>
  <si>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</si>
  <si>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</si>
  <si>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</si>
  <si>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</si>
  <si>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</si>
  <si>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</si>
  <si>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</si>
  <si>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</si>
  <si>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</si>
  <si>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</si>
  <si>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</si>
  <si>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</si>
  <si>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</si>
  <si>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</si>
  <si>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</si>
  <si>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</si>
  <si>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</si>
  <si>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</si>
  <si>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</si>
  <si>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</si>
  <si>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</si>
  <si>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</si>
  <si>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</si>
  <si>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</si>
  <si>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</si>
  <si>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</si>
  <si>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</si>
  <si>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</si>
  <si>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</si>
  <si>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</si>
  <si>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</si>
  <si>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</si>
  <si>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</si>
  <si>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</si>
  <si>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</si>
  <si>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</si>
  <si>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</si>
  <si>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</si>
  <si>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</si>
  <si>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</si>
  <si>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</si>
  <si>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</si>
  <si>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</si>
  <si>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</si>
  <si>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</si>
  <si>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</si>
  <si>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</si>
  <si>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</si>
  <si>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</si>
  <si>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</si>
  <si>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</si>
  <si>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</si>
  <si>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</si>
  <si>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</si>
  <si>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</si>
  <si>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</si>
  <si>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</si>
  <si>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</si>
  <si>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</si>
  <si>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</si>
  <si>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</si>
  <si>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</si>
  <si>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</si>
  <si>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</si>
  <si>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</si>
  <si>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</si>
  <si>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</si>
  <si>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</si>
  <si>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</si>
  <si>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</si>
  <si>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</si>
  <si>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</si>
  <si>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</si>
  <si>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</si>
  <si>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</si>
  <si>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</si>
  <si>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</si>
  <si>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</si>
  <si>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</si>
  <si>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</si>
  <si>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</si>
  <si>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</si>
  <si>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</si>
  <si>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</si>
  <si>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</si>
  <si>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</si>
  <si>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</si>
  <si>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</si>
  <si>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</si>
  <si>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</si>
  <si>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</si>
  <si>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</si>
  <si>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</si>
  <si>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</si>
  <si>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</si>
  <si>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</si>
  <si>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</si>
  <si>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</si>
  <si>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</si>
  <si>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</si>
  <si>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</si>
  <si>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</si>
  <si>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</si>
  <si>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</si>
  <si>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</si>
  <si>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</si>
  <si>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</si>
  <si>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</si>
  <si>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</si>
  <si>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</si>
  <si>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</si>
  <si>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</si>
  <si>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</si>
  <si>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</si>
  <si>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</si>
  <si>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</si>
  <si>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</si>
  <si>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</si>
  <si>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</si>
  <si>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</si>
  <si>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</si>
  <si>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</si>
  <si>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</si>
  <si>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</si>
  <si>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</si>
  <si>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</si>
  <si>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</si>
  <si>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</si>
  <si>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</si>
  <si>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</si>
  <si>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</si>
  <si>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</si>
  <si>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</si>
  <si>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</si>
  <si>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</si>
  <si>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</si>
  <si>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</si>
  <si>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</si>
  <si>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</si>
  <si>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</si>
  <si>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</si>
  <si>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</si>
  <si>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</si>
  <si>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</si>
  <si>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</si>
  <si>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</si>
  <si>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</si>
  <si>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</si>
  <si>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</si>
  <si>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</si>
  <si>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</si>
  <si>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</si>
  <si>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</si>
  <si>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</si>
  <si>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</si>
  <si>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</si>
  <si>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</si>
  <si>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</si>
  <si>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</si>
  <si>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</si>
  <si>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</si>
  <si>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</si>
  <si>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</si>
  <si>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</si>
  <si>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</si>
  <si>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</si>
  <si>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</si>
  <si>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</si>
  <si>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</si>
  <si>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</si>
  <si>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</si>
  <si>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</si>
  <si>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</si>
  <si>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</si>
  <si>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</si>
  <si>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</si>
  <si>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</si>
  <si>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</si>
  <si>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</si>
  <si>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</si>
  <si>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</si>
  <si>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</si>
  <si>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</si>
  <si>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</si>
  <si>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</si>
  <si>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</si>
  <si>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</si>
  <si>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</si>
  <si>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</si>
  <si>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</si>
  <si>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</si>
  <si>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</si>
  <si>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</si>
  <si>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</si>
  <si>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</si>
  <si>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</si>
  <si>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</si>
  <si>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</si>
  <si>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</si>
  <si>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</si>
  <si>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</si>
  <si>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</si>
  <si>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</si>
  <si>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</si>
  <si>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</si>
  <si>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</si>
  <si>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</si>
  <si>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</si>
  <si>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</si>
  <si>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</si>
  <si>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</si>
  <si>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</si>
  <si>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</si>
  <si>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</si>
  <si>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</si>
  <si>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</si>
  <si>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</si>
  <si>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</si>
  <si>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</si>
  <si>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</si>
  <si>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</si>
  <si>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</si>
  <si>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</si>
  <si>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</si>
  <si>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</si>
  <si>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</si>
  <si>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</si>
  <si>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</si>
  <si>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</si>
  <si>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</si>
  <si>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</si>
  <si>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</si>
  <si>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</si>
  <si>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</si>
  <si>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</si>
  <si>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</si>
  <si>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</si>
  <si>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</si>
  <si>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</si>
  <si>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</si>
  <si>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</si>
  <si>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</si>
  <si>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</si>
  <si>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</si>
  <si>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</si>
  <si>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</si>
  <si>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</si>
  <si>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</si>
  <si>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</si>
  <si>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</si>
  <si>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</si>
  <si>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</si>
  <si>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</si>
  <si>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</si>
  <si>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</si>
  <si>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</si>
  <si>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</si>
  <si>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</si>
  <si>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</si>
  <si>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</si>
  <si>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</si>
  <si>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</si>
  <si>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</si>
  <si>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</si>
  <si>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</si>
  <si>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</si>
  <si>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</si>
  <si>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</si>
  <si>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</si>
  <si>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</si>
  <si>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</si>
  <si>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</si>
  <si>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</si>
  <si>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</si>
  <si>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</si>
  <si>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</si>
  <si>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</si>
  <si>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</si>
  <si>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</si>
  <si>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</si>
  <si>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</si>
  <si>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</si>
  <si>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</si>
  <si>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</si>
  <si>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</si>
  <si>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</si>
  <si>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</si>
  <si>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</si>
  <si>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</si>
  <si>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</si>
  <si>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</si>
  <si>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</si>
  <si>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</si>
  <si>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</si>
  <si>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</si>
  <si>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</si>
  <si>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</si>
  <si>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</si>
  <si>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</si>
  <si>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</si>
  <si>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</si>
  <si>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</si>
  <si>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</si>
  <si>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</si>
  <si>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</si>
  <si>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</si>
  <si>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</si>
  <si>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</si>
  <si>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</si>
  <si>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</si>
  <si>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</si>
  <si>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</si>
  <si>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</si>
  <si>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</si>
  <si>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</si>
  <si>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</si>
  <si>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</si>
  <si>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</si>
  <si>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</si>
  <si>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</si>
  <si>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</si>
  <si>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</si>
  <si>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</si>
  <si>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</si>
  <si>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</si>
  <si>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</si>
  <si>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</si>
  <si>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</si>
  <si>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</si>
  <si>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</si>
  <si>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</si>
  <si>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</si>
  <si>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</si>
  <si>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</si>
  <si>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</si>
  <si>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</si>
  <si>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</si>
  <si>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</si>
  <si>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</si>
  <si>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</si>
  <si>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</si>
  <si>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</si>
  <si>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</si>
  <si>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</si>
  <si>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</si>
  <si>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</si>
  <si>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</si>
  <si>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</si>
  <si>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</si>
  <si>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</si>
  <si>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</si>
  <si>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</si>
  <si>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</si>
  <si>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</si>
  <si>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</si>
  <si>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</si>
  <si>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</si>
  <si>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</si>
  <si>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</si>
  <si>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</si>
  <si>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</si>
  <si>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</si>
  <si>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</si>
  <si>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</si>
  <si>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</si>
  <si>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</si>
  <si>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</si>
  <si>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</si>
  <si>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</si>
  <si>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</si>
  <si>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</si>
  <si>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</si>
  <si>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</si>
  <si>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</si>
  <si>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</si>
  <si>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</si>
  <si>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</si>
  <si>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</si>
  <si>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</si>
  <si>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</si>
  <si>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</si>
  <si>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</si>
  <si>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</si>
  <si>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</si>
  <si>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</si>
  <si>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</si>
  <si>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</si>
  <si>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</si>
  <si>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</si>
  <si>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</si>
  <si>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</si>
  <si>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</si>
  <si>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</si>
  <si>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</si>
  <si>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</si>
  <si>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</si>
  <si>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</si>
  <si>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</si>
  <si>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</si>
  <si>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</si>
  <si>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</si>
  <si>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</si>
  <si>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</si>
  <si>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</si>
  <si>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</si>
  <si>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</si>
  <si>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</si>
  <si>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</si>
  <si>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</si>
  <si>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</si>
  <si>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</si>
  <si>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</si>
  <si>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</si>
  <si>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</si>
  <si>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</si>
  <si>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</si>
  <si>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</si>
  <si>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</si>
  <si>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</si>
  <si>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</si>
  <si>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</si>
  <si>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</si>
  <si>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</si>
  <si>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</si>
  <si>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</si>
  <si>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</si>
  <si>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</si>
  <si>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</si>
  <si>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</si>
  <si>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</si>
  <si>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</si>
  <si>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</si>
  <si>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</si>
  <si>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</si>
  <si>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</si>
  <si>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</si>
  <si>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</si>
  <si>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</si>
  <si>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</si>
  <si>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</si>
  <si>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</si>
  <si>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</si>
  <si>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</si>
  <si>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</si>
  <si>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</si>
  <si>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</si>
  <si>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</si>
  <si>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</si>
  <si>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</si>
  <si>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</si>
  <si>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</si>
  <si>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</si>
  <si>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</si>
  <si>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</si>
  <si>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</si>
  <si>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</si>
  <si>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</si>
  <si>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</si>
  <si>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</si>
  <si>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</si>
  <si>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</si>
  <si>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</si>
  <si>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</si>
  <si>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</si>
  <si>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</si>
  <si>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</si>
  <si>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</si>
  <si>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</si>
  <si>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</si>
  <si>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</si>
  <si>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</si>
  <si>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</si>
  <si>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</si>
  <si>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</si>
  <si>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</si>
  <si>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</si>
  <si>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</si>
  <si>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</si>
  <si>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</si>
  <si>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</si>
  <si>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</si>
  <si>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</si>
  <si>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</si>
  <si>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</si>
  <si>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</si>
  <si>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</si>
  <si>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</si>
  <si>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</si>
  <si>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</si>
  <si>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</si>
  <si>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</si>
  <si>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</si>
  <si>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</si>
  <si>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</si>
  <si>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</si>
  <si>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</si>
  <si>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</si>
  <si>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</si>
  <si>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</si>
  <si>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</si>
  <si>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</si>
  <si>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</si>
  <si>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</si>
  <si>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</si>
  <si>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</si>
  <si>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</si>
  <si>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</si>
  <si>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</si>
  <si>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</si>
  <si>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</si>
  <si>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</si>
  <si>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</si>
  <si>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</si>
  <si>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</si>
  <si>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</si>
  <si>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</si>
  <si>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</si>
  <si>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</si>
  <si>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</si>
  <si>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</si>
  <si>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</si>
  <si>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</si>
  <si>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</si>
  <si>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</si>
  <si>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</si>
  <si>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</si>
  <si>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</si>
  <si>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</si>
  <si>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</si>
  <si>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</si>
  <si>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</si>
  <si>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</si>
  <si>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</si>
  <si>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</si>
  <si>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</si>
  <si>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</si>
  <si>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</si>
  <si>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</si>
  <si>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</si>
  <si>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</si>
  <si>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</si>
  <si>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</si>
  <si>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</si>
  <si>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</si>
  <si>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</si>
  <si>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</si>
  <si>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</si>
  <si>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</si>
  <si>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</si>
  <si>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</si>
  <si>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</si>
  <si>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</si>
  <si>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</si>
  <si>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</si>
  <si>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</si>
  <si>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</si>
  <si>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</si>
  <si>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</si>
  <si>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</si>
  <si>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</si>
  <si>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</si>
  <si>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</si>
  <si>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</si>
  <si>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</si>
  <si>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</si>
  <si>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</si>
  <si>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</si>
  <si>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</si>
  <si>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</si>
  <si>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</si>
  <si>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</si>
  <si>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</si>
  <si>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</si>
  <si>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</si>
  <si>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</si>
  <si>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</si>
  <si>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</si>
  <si>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</si>
  <si>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</si>
  <si>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</si>
  <si>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</si>
  <si>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</si>
  <si>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</si>
  <si>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</si>
  <si>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</si>
  <si>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</si>
  <si>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</si>
  <si>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</si>
  <si>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</si>
  <si>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</si>
  <si>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</si>
  <si>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</si>
  <si>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</si>
  <si>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</si>
  <si>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</si>
  <si>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</si>
  <si>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</si>
  <si>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</si>
  <si>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</si>
  <si>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</si>
  <si>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</si>
  <si>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</si>
  <si>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</si>
  <si>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</si>
  <si>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</si>
  <si>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</si>
  <si>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</si>
  <si>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</si>
  <si>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</si>
  <si>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</si>
  <si>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</si>
  <si>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</si>
  <si>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</si>
  <si>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</si>
  <si>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</si>
  <si>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</si>
  <si>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</si>
  <si>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</si>
  <si>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</si>
  <si>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</si>
  <si>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</si>
  <si>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</si>
  <si>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</si>
  <si>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</si>
  <si>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</si>
  <si>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</si>
  <si>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</si>
  <si>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</si>
  <si>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</si>
  <si>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</si>
  <si>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</si>
  <si>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</si>
  <si>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</si>
  <si>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</si>
  <si>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</si>
  <si>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</si>
  <si>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</si>
  <si>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</si>
  <si>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</si>
  <si>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</si>
  <si>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</si>
  <si>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</si>
  <si>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</si>
  <si>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</si>
  <si>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</si>
  <si>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</si>
  <si>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</si>
  <si>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</si>
  <si>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</si>
  <si>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</si>
  <si>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</si>
  <si>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</si>
  <si>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</si>
  <si>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</si>
  <si>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</si>
  <si>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</si>
  <si>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</si>
  <si>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</si>
  <si>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</si>
  <si>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</si>
  <si>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</si>
  <si>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</si>
  <si>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</si>
  <si>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</si>
  <si>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</si>
  <si>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</si>
  <si>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</si>
  <si>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</si>
  <si>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</si>
  <si>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</si>
  <si>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</si>
  <si>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</si>
  <si>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</si>
  <si>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</si>
  <si>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</si>
  <si>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</si>
  <si>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</si>
  <si>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</si>
  <si>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</si>
  <si>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</si>
  <si>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</si>
  <si>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</si>
  <si>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</si>
  <si>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</si>
  <si>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</si>
  <si>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</si>
  <si>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</si>
  <si>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</si>
  <si>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</si>
  <si>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</si>
  <si>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</si>
  <si>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</si>
  <si>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</si>
  <si>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</si>
  <si>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</si>
  <si>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</si>
  <si>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</si>
  <si>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</si>
  <si>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</si>
  <si>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</si>
  <si>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</si>
  <si>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</si>
  <si>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</si>
  <si>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</si>
  <si>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</si>
  <si>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</si>
  <si>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</si>
  <si>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</si>
  <si>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</si>
  <si>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</si>
  <si>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</si>
  <si>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</si>
  <si>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</si>
  <si>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</si>
  <si>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</si>
  <si>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</si>
  <si>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</si>
  <si>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</si>
  <si>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</si>
  <si>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</si>
  <si>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</si>
  <si>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</si>
  <si>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</si>
  <si>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</si>
  <si>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</si>
  <si>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</si>
  <si>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</si>
  <si>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</si>
  <si>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</si>
  <si>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</si>
  <si>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</si>
  <si>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</si>
  <si>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</si>
  <si>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</si>
  <si>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</si>
  <si>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</si>
  <si>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</si>
  <si>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</si>
  <si>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</si>
  <si>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</si>
  <si>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</si>
  <si>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</si>
  <si>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</si>
  <si>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</si>
  <si>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</si>
  <si>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</si>
  <si>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</si>
  <si>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</si>
  <si>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</si>
  <si>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</si>
  <si>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</si>
  <si>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</si>
  <si>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</si>
  <si>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</si>
  <si>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</si>
  <si>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</si>
  <si>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</si>
  <si>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</si>
  <si>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</si>
  <si>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</si>
  <si>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</si>
  <si>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</si>
  <si>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</si>
  <si>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</si>
  <si>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</si>
  <si>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</si>
  <si>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</si>
  <si>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</si>
  <si>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</si>
  <si>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</si>
  <si>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</si>
  <si>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</si>
  <si>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</si>
  <si>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</si>
  <si>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</si>
  <si>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</si>
  <si>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</si>
  <si>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</si>
  <si>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</si>
  <si>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</si>
  <si>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</si>
  <si>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</si>
  <si>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</si>
  <si>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</si>
  <si>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</si>
  <si>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</si>
  <si>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</si>
  <si>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</si>
  <si>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</si>
  <si>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</si>
  <si>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</si>
  <si>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</si>
  <si>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</si>
  <si>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</si>
  <si>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</si>
  <si>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</si>
  <si>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</si>
  <si>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</si>
  <si>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</si>
  <si>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</si>
  <si>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</si>
  <si>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</si>
  <si>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</si>
  <si>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</si>
  <si>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</si>
  <si>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</si>
  <si>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</si>
  <si>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</si>
  <si>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</si>
  <si>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</si>
  <si>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</si>
  <si>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</si>
  <si>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</si>
  <si>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</si>
  <si>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</si>
  <si>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</si>
  <si>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</si>
  <si>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</si>
  <si>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</si>
  <si>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</si>
  <si>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</si>
  <si>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</si>
  <si>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</si>
  <si>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</si>
  <si>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</si>
  <si>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</si>
  <si>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</si>
  <si>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</si>
  <si>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</si>
  <si>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</si>
  <si>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</si>
  <si>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</si>
  <si>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</si>
  <si>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</si>
  <si>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</si>
  <si>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</si>
  <si>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</si>
  <si>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</si>
  <si>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</si>
  <si>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</si>
  <si>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</si>
  <si>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</si>
  <si>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</si>
  <si>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</si>
  <si>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</si>
  <si>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</si>
  <si>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</si>
  <si>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</si>
  <si>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</si>
  <si>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</si>
  <si>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</si>
  <si>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</si>
  <si>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</si>
  <si>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</si>
  <si>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</si>
  <si>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</si>
  <si>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</si>
  <si>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</si>
  <si>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</si>
  <si>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</si>
  <si>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</si>
  <si>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</si>
  <si>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</si>
  <si>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</si>
  <si>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</si>
  <si>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</si>
  <si>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</si>
  <si>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</si>
  <si>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</si>
  <si>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</si>
  <si>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</si>
  <si>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</si>
  <si>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</si>
  <si>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</si>
  <si>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</si>
  <si>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</si>
  <si>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</si>
  <si>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</si>
  <si>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</si>
  <si>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</si>
  <si>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</si>
  <si>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</si>
  <si>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</si>
  <si>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</si>
  <si>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</si>
  <si>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</si>
  <si>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</si>
  <si>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</si>
  <si>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</si>
  <si>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</si>
  <si>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</si>
  <si>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</si>
  <si>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</si>
  <si>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</si>
  <si>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</si>
  <si>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</si>
  <si>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</si>
  <si>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</si>
  <si>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</si>
  <si>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</si>
  <si>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</si>
  <si>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</si>
  <si>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</si>
  <si>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</si>
  <si>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</si>
  <si>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</si>
  <si>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</si>
  <si>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</si>
  <si>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</si>
  <si>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</si>
  <si>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</si>
  <si>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</si>
  <si>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</si>
  <si>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</si>
  <si>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</si>
  <si>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</si>
  <si>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</si>
  <si>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</si>
  <si>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</si>
  <si>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</si>
  <si>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</si>
  <si>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</si>
  <si>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</si>
  <si>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</si>
  <si>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</si>
  <si>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</si>
  <si>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</si>
  <si>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</si>
  <si>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</si>
  <si>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</si>
  <si>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</si>
  <si>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</si>
  <si>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</si>
  <si>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</si>
  <si>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</si>
  <si>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</si>
  <si>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</si>
  <si>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</si>
  <si>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</si>
  <si>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</si>
  <si>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</si>
  <si>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</si>
  <si>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</si>
  <si>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</si>
  <si>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</si>
  <si>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</si>
  <si>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</si>
  <si>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</si>
  <si>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</si>
  <si>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</si>
  <si>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</si>
  <si>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</si>
  <si>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</si>
  <si>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</si>
  <si>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</si>
  <si>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</si>
  <si>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</si>
  <si>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</si>
  <si>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</si>
  <si>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</si>
  <si>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</si>
  <si>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</si>
  <si>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</si>
  <si>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</si>
  <si>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</si>
  <si>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</si>
  <si>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</si>
  <si>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</si>
  <si>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</si>
  <si>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</si>
  <si>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</si>
  <si>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</si>
  <si>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</si>
  <si>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</si>
  <si>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</si>
  <si>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</si>
  <si>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</si>
  <si>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</si>
  <si>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</si>
  <si>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</si>
  <si>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</si>
  <si>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</si>
  <si>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</si>
  <si>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</si>
  <si>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</si>
  <si>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</si>
  <si>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</si>
  <si>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</si>
  <si>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</si>
  <si>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</si>
  <si>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</si>
  <si>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</si>
  <si>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</si>
  <si>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</si>
  <si>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</si>
  <si>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</si>
  <si>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</si>
  <si>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</si>
  <si>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</si>
  <si>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</si>
  <si>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</si>
  <si>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</si>
  <si>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</si>
  <si>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</si>
  <si>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</si>
  <si>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</si>
  <si>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</si>
  <si>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</si>
  <si>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</si>
  <si>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</si>
  <si>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</si>
  <si>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</si>
  <si>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</si>
  <si>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</si>
  <si>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</si>
  <si>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</si>
  <si>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</si>
  <si>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</si>
  <si>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</si>
  <si>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</si>
  <si>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</si>
  <si>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</si>
  <si>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</si>
  <si>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</si>
  <si>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</si>
  <si>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</si>
  <si>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</si>
  <si>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</si>
  <si>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</si>
  <si>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</si>
  <si>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</si>
  <si>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</si>
  <si>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</si>
  <si>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</si>
  <si>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</si>
  <si>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</si>
  <si>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</si>
  <si>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</si>
  <si>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</si>
  <si>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</si>
  <si>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</si>
  <si>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</si>
  <si>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</si>
  <si>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</si>
  <si>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</si>
  <si>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</si>
  <si>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</si>
  <si>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</si>
  <si>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</si>
  <si>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</si>
  <si>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</si>
  <si>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</si>
  <si>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</si>
  <si>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</si>
  <si>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</si>
  <si>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</si>
  <si>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</si>
  <si>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</si>
  <si>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</si>
  <si>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</si>
  <si>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</si>
  <si>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</si>
  <si>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</si>
  <si>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</si>
  <si>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</si>
  <si>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</si>
  <si>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</si>
  <si>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</si>
  <si>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</si>
  <si>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</si>
  <si>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</si>
  <si>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</si>
  <si>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</si>
  <si>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</si>
  <si>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</si>
  <si>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</si>
  <si>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</si>
  <si>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</si>
  <si>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</si>
  <si>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</si>
  <si>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</si>
  <si>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</si>
  <si>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</si>
  <si>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</si>
  <si>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</si>
  <si>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</si>
  <si>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</si>
  <si>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</si>
  <si>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</si>
  <si>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</si>
  <si>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</si>
  <si>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</si>
  <si>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</si>
  <si>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</si>
  <si>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</si>
  <si>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</si>
  <si>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</si>
  <si>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</si>
  <si>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</si>
  <si>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</si>
  <si>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</si>
  <si>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</si>
  <si>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</si>
  <si>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</si>
  <si>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</si>
  <si>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</si>
  <si>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</si>
  <si>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</si>
  <si>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</si>
  <si>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</si>
  <si>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</si>
  <si>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</si>
  <si>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</si>
  <si>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</si>
  <si>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</si>
  <si>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</si>
  <si>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</si>
  <si>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</si>
  <si>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</si>
  <si>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</si>
  <si>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</si>
  <si>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</si>
  <si>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</si>
  <si>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</si>
  <si>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</si>
  <si>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</si>
  <si>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</si>
  <si>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</si>
  <si>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</si>
  <si>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</si>
  <si>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</si>
  <si>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</si>
  <si>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</si>
  <si>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</si>
  <si>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</si>
  <si>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</si>
  <si>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</si>
  <si>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</si>
  <si>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</si>
  <si>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</si>
  <si>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</si>
  <si>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</si>
  <si>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</si>
  <si>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</si>
  <si>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</si>
  <si>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</si>
  <si>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</si>
  <si>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</si>
  <si>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</si>
  <si>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</si>
  <si>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</si>
  <si>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</si>
  <si>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</si>
  <si>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</si>
  <si>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</si>
  <si>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</si>
  <si>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</si>
  <si>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</si>
  <si>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</si>
  <si>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</si>
  <si>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</si>
  <si>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</si>
  <si>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</si>
  <si>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</si>
  <si>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</si>
  <si>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</si>
  <si>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</si>
  <si>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</si>
  <si>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</si>
  <si>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</si>
  <si>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</si>
  <si>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</si>
  <si>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</si>
  <si>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</si>
  <si>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</si>
  <si>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</si>
  <si>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</si>
  <si>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</si>
  <si>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</si>
  <si>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</si>
  <si>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</si>
  <si>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</si>
  <si>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</si>
  <si>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</si>
  <si>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</si>
  <si>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</si>
  <si>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</si>
  <si>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</si>
  <si>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</si>
  <si>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</si>
  <si>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</si>
  <si>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</si>
  <si>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</si>
  <si>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</si>
  <si>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</si>
  <si>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</si>
  <si>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</si>
  <si>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</si>
  <si>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</si>
  <si>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</si>
  <si>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</si>
  <si>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</si>
  <si>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</si>
  <si>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</si>
  <si>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</si>
  <si>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</si>
  <si>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</si>
  <si>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</si>
  <si>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</si>
  <si>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</si>
  <si>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</si>
  <si>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</si>
  <si>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</si>
  <si>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</si>
  <si>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</si>
  <si>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</si>
  <si>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</si>
  <si>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</si>
  <si>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</si>
  <si>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</si>
  <si>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</si>
  <si>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</si>
  <si>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</si>
  <si>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</si>
  <si>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</si>
  <si>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</si>
  <si>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</si>
  <si>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</si>
  <si>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</si>
  <si>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</si>
  <si>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</si>
  <si>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</si>
  <si>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</si>
  <si>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</si>
  <si>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</si>
  <si>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</si>
  <si>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</si>
  <si>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</si>
  <si>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</si>
  <si>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</si>
  <si>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</si>
  <si>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</si>
  <si>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</si>
  <si>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</si>
  <si>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</si>
  <si>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</si>
  <si>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</si>
  <si>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</si>
  <si>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</si>
  <si>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</si>
  <si>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</si>
  <si>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</si>
  <si>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</si>
  <si>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</si>
  <si>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</si>
  <si>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</si>
  <si>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</si>
  <si>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</si>
  <si>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</si>
  <si>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</si>
  <si>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</si>
  <si>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</si>
  <si>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</si>
  <si>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</si>
  <si>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</si>
  <si>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</si>
  <si>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</si>
  <si>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</si>
  <si>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</si>
  <si>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</si>
  <si>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</si>
  <si>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</si>
  <si>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</si>
  <si>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</si>
  <si>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</si>
  <si>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</si>
  <si>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</si>
  <si>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</si>
  <si>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</si>
  <si>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</si>
  <si>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</si>
  <si>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</si>
  <si>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</si>
  <si>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</si>
  <si>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</si>
  <si>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</si>
  <si>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</si>
  <si>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</si>
  <si>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</si>
  <si>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</si>
  <si>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</si>
  <si>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</si>
  <si>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</si>
  <si>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</si>
  <si>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</si>
  <si>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</si>
  <si>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</si>
  <si>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</si>
  <si>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</si>
  <si>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</si>
  <si>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</si>
  <si>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</si>
  <si>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</si>
  <si>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</si>
  <si>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</si>
  <si>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</si>
  <si>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</si>
  <si>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</si>
  <si>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</si>
  <si>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</si>
  <si>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</si>
  <si>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</si>
  <si>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</si>
  <si>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</si>
  <si>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</si>
  <si>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</si>
  <si>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</si>
  <si>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</si>
  <si>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</si>
  <si>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</si>
  <si>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</si>
  <si>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</si>
  <si>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</si>
  <si>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</si>
  <si>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</si>
  <si>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</si>
  <si>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</si>
  <si>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</si>
  <si>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</si>
  <si>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</si>
  <si>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</si>
  <si>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</si>
  <si>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</si>
  <si>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</si>
  <si>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</si>
  <si>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</si>
  <si>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</si>
  <si>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</si>
  <si>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</si>
  <si>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</si>
  <si>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</si>
  <si>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</si>
  <si>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</si>
  <si>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</si>
  <si>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</si>
  <si>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</si>
  <si>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</si>
  <si>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</si>
  <si>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</si>
  <si>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</si>
  <si>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</si>
  <si>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</si>
  <si>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</si>
  <si>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</si>
  <si>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</si>
  <si>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</si>
  <si>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</si>
  <si>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</si>
  <si>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</si>
  <si>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</si>
  <si>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</si>
  <si>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</si>
  <si>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</si>
  <si>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</si>
  <si>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</si>
  <si>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</si>
  <si>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</si>
  <si>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</si>
  <si>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</si>
  <si>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</si>
  <si>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</si>
  <si>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</si>
  <si>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</si>
  <si>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</si>
  <si>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</si>
  <si>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</si>
  <si>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</si>
  <si>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</si>
  <si>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</si>
  <si>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</si>
  <si>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</si>
  <si>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</si>
  <si>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</si>
  <si>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</si>
  <si>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</si>
  <si>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</si>
  <si>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</si>
  <si>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</si>
  <si>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</si>
  <si>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</si>
  <si>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</si>
  <si>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</si>
  <si>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</si>
  <si>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</si>
  <si>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</si>
  <si>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</si>
  <si>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</si>
  <si>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</si>
  <si>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</si>
  <si>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</si>
  <si>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</si>
  <si>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</si>
  <si>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</si>
  <si>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</si>
  <si>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</si>
  <si>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</si>
  <si>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</si>
  <si>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</si>
  <si>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</si>
  <si>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</si>
  <si>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</si>
  <si>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</si>
  <si>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</si>
  <si>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</si>
  <si>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</si>
  <si>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</si>
  <si>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</si>
  <si>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</si>
  <si>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</si>
  <si>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</si>
  <si>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</si>
  <si>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</si>
  <si>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</si>
  <si>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</si>
  <si>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</si>
  <si>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</si>
  <si>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</si>
  <si>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</si>
  <si>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</si>
  <si>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</si>
  <si>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</si>
  <si>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</si>
  <si>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</si>
  <si>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</si>
  <si>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</si>
  <si>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</si>
  <si>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</si>
  <si>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</si>
  <si>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</si>
  <si>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</si>
  <si>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</si>
  <si>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</si>
  <si>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</si>
  <si>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</si>
  <si>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</si>
  <si>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</si>
  <si>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</si>
  <si>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</si>
  <si>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</si>
  <si>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</si>
  <si>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</si>
  <si>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</si>
  <si>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</si>
  <si>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</si>
  <si>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</si>
  <si>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</si>
  <si>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</si>
  <si>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</si>
  <si>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</si>
  <si>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</si>
  <si>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</si>
  <si>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</si>
  <si>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</si>
  <si>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</si>
  <si>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</si>
  <si>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</si>
  <si>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</si>
  <si>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</si>
  <si>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</si>
  <si>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</si>
  <si>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</si>
  <si>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</si>
  <si>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</si>
  <si>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</si>
  <si>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</si>
  <si>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</si>
  <si>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</si>
  <si>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</si>
  <si>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</si>
  <si>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</si>
  <si>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</si>
  <si>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</si>
  <si>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</si>
  <si>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</si>
  <si>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</si>
  <si>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</si>
  <si>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</si>
  <si>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</si>
  <si>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</si>
  <si>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</si>
  <si>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</si>
  <si>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</si>
  <si>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</si>
  <si>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</si>
  <si>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</si>
  <si>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</si>
  <si>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</si>
  <si>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</si>
  <si>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</si>
  <si>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</si>
  <si>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</si>
  <si>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</si>
  <si>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</si>
  <si>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</si>
  <si>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</si>
  <si>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</si>
  <si>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</si>
  <si>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</si>
  <si>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</si>
  <si>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</si>
  <si>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</si>
  <si>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</si>
  <si>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</si>
  <si>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</si>
  <si>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</si>
  <si>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</si>
  <si>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</si>
  <si>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</si>
  <si>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</si>
  <si>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</si>
  <si>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</si>
  <si>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</si>
  <si>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</si>
  <si>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</si>
  <si>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</si>
  <si>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</si>
  <si>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</si>
  <si>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</si>
  <si>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</si>
  <si>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</si>
  <si>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</si>
  <si>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</si>
  <si>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</si>
  <si>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</si>
  <si>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</si>
  <si>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</si>
  <si>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</si>
  <si>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</si>
  <si>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</si>
  <si>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</si>
  <si>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</si>
  <si>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</si>
  <si>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</si>
  <si>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</si>
  <si>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</si>
  <si>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</si>
  <si>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</si>
  <si>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</si>
  <si>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</si>
  <si>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</si>
  <si>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</si>
  <si>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</si>
  <si>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</si>
  <si>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</si>
  <si>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</si>
  <si>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</si>
  <si>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</si>
  <si>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</si>
  <si>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</si>
  <si>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</si>
  <si>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</si>
  <si>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</si>
  <si>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</si>
  <si>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</si>
  <si>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</si>
  <si>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</si>
  <si>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</si>
  <si>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</si>
  <si>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</si>
  <si>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</si>
  <si>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</si>
  <si>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</si>
  <si>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</si>
  <si>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</si>
  <si>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</si>
  <si>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</si>
  <si>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</si>
  <si>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</si>
  <si>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</si>
  <si>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</si>
  <si>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</si>
  <si>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</si>
  <si>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</si>
  <si>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</si>
  <si>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</si>
  <si>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</si>
  <si>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</si>
  <si>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</si>
  <si>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</si>
  <si>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</si>
  <si>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</si>
  <si>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</si>
  <si>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</si>
  <si>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</si>
  <si>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</si>
  <si>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</si>
  <si>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</si>
  <si>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</si>
  <si>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</si>
  <si>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</si>
  <si>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</si>
  <si>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</si>
  <si>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</si>
  <si>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</si>
  <si>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</si>
  <si>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</si>
  <si>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</si>
  <si>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</si>
  <si>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</si>
  <si>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</si>
  <si>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</si>
  <si>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</si>
  <si>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</si>
  <si>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</si>
  <si>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</si>
  <si>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</si>
  <si>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</si>
  <si>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</si>
  <si>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</si>
  <si>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</si>
  <si>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</si>
  <si>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</si>
  <si>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</si>
  <si>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</si>
  <si>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</si>
  <si>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</si>
  <si>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</si>
  <si>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</si>
  <si>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</si>
  <si>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</si>
  <si>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</si>
  <si>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</si>
  <si>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</si>
  <si>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</si>
  <si>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</si>
  <si>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</si>
  <si>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</si>
  <si>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</si>
  <si>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</si>
  <si>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</si>
  <si>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</si>
  <si>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</si>
  <si>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</si>
  <si>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</si>
  <si>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</si>
  <si>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</si>
  <si>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</si>
  <si>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</si>
  <si>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</si>
  <si>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</si>
  <si>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</si>
  <si>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</si>
  <si>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</si>
  <si>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</si>
  <si>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</si>
  <si>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</si>
  <si>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</si>
  <si>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</si>
  <si>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</si>
  <si>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</si>
  <si>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</si>
  <si>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</si>
  <si>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</si>
  <si>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</si>
  <si>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</si>
  <si>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</si>
  <si>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</si>
  <si>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</si>
  <si>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</si>
  <si>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</si>
  <si>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</si>
  <si>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</si>
  <si>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</si>
  <si>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</si>
  <si>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</si>
  <si>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</si>
  <si>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</si>
  <si>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</si>
  <si>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</si>
  <si>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</si>
  <si>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</si>
  <si>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</si>
  <si>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</si>
  <si>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</si>
  <si>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</si>
  <si>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</si>
  <si>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</si>
  <si>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</si>
  <si>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</si>
  <si>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</si>
  <si>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</si>
  <si>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</si>
  <si>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</si>
  <si>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</si>
  <si>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</si>
  <si>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</si>
  <si>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</si>
  <si>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</si>
  <si>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</si>
  <si>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</si>
  <si>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</si>
  <si>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</si>
  <si>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</si>
  <si>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</si>
  <si>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</si>
  <si>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</si>
  <si>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</si>
  <si>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</si>
  <si>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</si>
  <si>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</si>
  <si>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</si>
  <si>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</si>
  <si>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</si>
  <si>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</si>
  <si>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</si>
  <si>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</si>
  <si>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</si>
  <si>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</si>
  <si>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</si>
  <si>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</si>
  <si>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</si>
  <si>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</si>
  <si>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</si>
  <si>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</si>
  <si>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</si>
  <si>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</si>
  <si>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</si>
  <si>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</si>
  <si>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</si>
  <si>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</si>
  <si>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</si>
  <si>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</si>
  <si>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</si>
  <si>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</si>
  <si>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</si>
  <si>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</si>
  <si>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</si>
  <si>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</si>
  <si>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</si>
  <si>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</si>
  <si>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</si>
  <si>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</si>
  <si>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</si>
  <si>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</si>
  <si>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</si>
  <si>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</si>
  <si>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</si>
  <si>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</si>
  <si>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</si>
  <si>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</si>
  <si>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</si>
  <si>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</si>
  <si>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</si>
  <si>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</si>
  <si>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</si>
  <si>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</si>
  <si>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</si>
  <si>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</si>
  <si>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</si>
  <si>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</si>
  <si>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</si>
  <si>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</si>
  <si>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</si>
  <si>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</si>
  <si>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</si>
  <si>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</si>
  <si>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</si>
  <si>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</si>
  <si>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</si>
  <si>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</si>
  <si>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</si>
  <si>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</si>
  <si>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</si>
  <si>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</si>
  <si>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</si>
  <si>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</si>
  <si>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</si>
  <si>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</si>
  <si>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</si>
  <si>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</si>
  <si>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</si>
  <si>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</si>
  <si>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</si>
  <si>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</si>
  <si>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</si>
  <si>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</si>
  <si>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</si>
  <si>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</si>
  <si>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</si>
  <si>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</si>
  <si>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</si>
  <si>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</si>
  <si>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</si>
  <si>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</si>
  <si>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</si>
  <si>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</si>
  <si>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</si>
  <si>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</si>
  <si>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</si>
  <si>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</si>
  <si>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</si>
  <si>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</si>
  <si>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</si>
  <si>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</si>
  <si>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</si>
  <si>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</si>
  <si>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</si>
  <si>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</si>
  <si>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</si>
  <si>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</si>
  <si>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</si>
  <si>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</si>
  <si>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</si>
  <si>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</si>
  <si>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</si>
  <si>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</si>
  <si>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</si>
  <si>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</si>
  <si>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</si>
  <si>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</si>
  <si>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</si>
  <si>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</si>
  <si>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</si>
  <si>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</si>
  <si>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</si>
  <si>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</si>
  <si>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</si>
  <si>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</si>
  <si>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</si>
  <si>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</si>
  <si>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</si>
  <si>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</si>
  <si>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</si>
  <si>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</si>
  <si>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</si>
  <si>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</si>
  <si>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</si>
  <si>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</si>
  <si>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</si>
  <si>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</si>
  <si>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</si>
  <si>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</si>
  <si>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</si>
  <si>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</si>
  <si>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</si>
  <si>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</si>
  <si>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</si>
  <si>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</si>
  <si>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</si>
  <si>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</si>
  <si>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</si>
  <si>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</si>
  <si>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</si>
  <si>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</si>
  <si>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</si>
  <si>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</si>
  <si>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</si>
  <si>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</si>
  <si>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</si>
  <si>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</si>
  <si>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</si>
  <si>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</si>
  <si>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</si>
  <si>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</si>
  <si>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</si>
  <si>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</si>
  <si>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</si>
  <si>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</si>
  <si>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</si>
  <si>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</si>
  <si>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</si>
  <si>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</si>
  <si>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</si>
  <si>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</si>
  <si>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</si>
  <si>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</si>
  <si>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</si>
  <si>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</si>
  <si>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</si>
  <si>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</si>
  <si>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</si>
  <si>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</si>
  <si>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</si>
  <si>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</si>
  <si>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</si>
  <si>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</si>
  <si>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</si>
  <si>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</si>
  <si>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</si>
  <si>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</si>
  <si>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</si>
  <si>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</si>
  <si>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</si>
  <si>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</si>
  <si>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</si>
  <si>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</si>
  <si>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</si>
  <si>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</si>
  <si>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</si>
  <si>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</si>
  <si>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</si>
  <si>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</si>
  <si>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</si>
  <si>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</si>
  <si>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</si>
  <si>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</si>
  <si>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</si>
  <si>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</si>
  <si>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</si>
  <si>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</si>
  <si>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</si>
  <si>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</si>
  <si>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</si>
  <si>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</si>
  <si>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</si>
  <si>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</si>
  <si>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</si>
  <si>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</si>
  <si>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</si>
  <si>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</si>
  <si>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</si>
  <si>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</si>
  <si>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</si>
  <si>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</si>
  <si>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</si>
  <si>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</si>
  <si>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</si>
  <si>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</si>
  <si>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</si>
  <si>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</si>
  <si>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</si>
  <si>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</si>
  <si>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</si>
  <si>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</si>
  <si>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</si>
  <si>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</si>
  <si>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</si>
  <si>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</si>
  <si>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</si>
  <si>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</si>
  <si>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</si>
  <si>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</si>
  <si>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</si>
  <si>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</si>
  <si>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</si>
  <si>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</si>
  <si>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</si>
  <si>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</si>
  <si>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</si>
  <si>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</si>
  <si>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</si>
  <si>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</si>
  <si>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</si>
  <si>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</si>
  <si>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</si>
  <si>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</si>
  <si>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</si>
  <si>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</si>
  <si>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</si>
  <si>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</si>
  <si>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</si>
  <si>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</si>
  <si>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</si>
  <si>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</si>
  <si>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</si>
  <si>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</si>
  <si>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</si>
  <si>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</si>
  <si>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</si>
  <si>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</si>
  <si>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</si>
  <si>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</si>
  <si>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</si>
  <si>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</si>
  <si>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</si>
  <si>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</si>
  <si>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</si>
  <si>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</si>
  <si>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</si>
  <si>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</si>
  <si>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</si>
  <si>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</si>
  <si>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</si>
  <si>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</si>
  <si>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</si>
  <si>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</si>
  <si>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</si>
  <si>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</si>
  <si>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</si>
  <si>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</si>
  <si>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</si>
  <si>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</si>
  <si>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</si>
  <si>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</si>
  <si>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</si>
  <si>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</si>
  <si>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</si>
  <si>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</si>
  <si>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</si>
  <si>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</si>
  <si>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</si>
  <si>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</si>
  <si>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</si>
  <si>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</si>
  <si>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</si>
  <si>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</si>
  <si>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</si>
  <si>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</si>
  <si>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</si>
  <si>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</si>
  <si>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</si>
  <si>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</si>
  <si>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</si>
  <si>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</si>
  <si>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</si>
  <si>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</si>
  <si>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</si>
  <si>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</si>
  <si>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</si>
  <si>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</si>
  <si>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</si>
  <si>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</si>
  <si>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</si>
  <si>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</si>
  <si>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</si>
  <si>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</si>
  <si>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</si>
  <si>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</si>
  <si>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</si>
  <si>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</si>
  <si>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</si>
  <si>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</si>
  <si>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</si>
  <si>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</si>
  <si>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</si>
  <si>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</si>
  <si>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</si>
  <si>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</si>
  <si>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</si>
  <si>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</si>
  <si>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</si>
  <si>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</si>
  <si>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</si>
  <si>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</si>
  <si>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</si>
  <si>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</si>
  <si>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</si>
  <si>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</si>
  <si>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</si>
  <si>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</si>
  <si>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</si>
  <si>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</si>
  <si>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</si>
  <si>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</si>
  <si>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</si>
  <si>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</si>
  <si>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</si>
  <si>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</si>
  <si>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</si>
  <si>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</si>
  <si>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</si>
  <si>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</si>
  <si>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</si>
  <si>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</si>
  <si>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</si>
  <si>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</si>
  <si>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</si>
  <si>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</si>
  <si>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</si>
  <si>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</si>
  <si>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</si>
  <si>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</si>
  <si>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</si>
  <si>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</si>
  <si>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</si>
  <si>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</si>
  <si>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</si>
  <si>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</si>
  <si>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</si>
  <si>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</si>
  <si>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</si>
  <si>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</si>
  <si>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</si>
  <si>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</si>
  <si>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</si>
  <si>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</si>
  <si>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</si>
  <si>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</si>
  <si>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</si>
  <si>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</si>
  <si>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</si>
  <si>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</si>
  <si>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</si>
  <si>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</si>
  <si>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</si>
  <si>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</si>
  <si>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</si>
  <si>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</si>
  <si>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</si>
  <si>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</si>
  <si>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</si>
  <si>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</si>
  <si>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</si>
  <si>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</si>
  <si>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</si>
  <si>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</si>
  <si>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</si>
  <si>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</si>
  <si>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</si>
  <si>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</si>
  <si>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</si>
  <si>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</si>
  <si>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</si>
  <si>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</si>
  <si>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</si>
  <si>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</si>
  <si>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</si>
  <si>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</si>
  <si>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</si>
  <si>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</si>
  <si>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</si>
  <si>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</si>
  <si>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</si>
  <si>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</si>
  <si>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</si>
  <si>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</si>
  <si>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</si>
  <si>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</si>
  <si>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</si>
  <si>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</si>
  <si>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</si>
  <si>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</si>
  <si>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</si>
  <si>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</si>
  <si>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</si>
  <si>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</si>
  <si>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</si>
  <si>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</si>
  <si>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</si>
  <si>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</si>
  <si>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</si>
  <si>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</si>
  <si>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</si>
  <si>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</si>
  <si>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</si>
  <si>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</si>
  <si>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</si>
  <si>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</si>
  <si>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</si>
  <si>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</si>
  <si>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</si>
  <si>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</si>
  <si>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</si>
  <si>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</si>
  <si>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</si>
  <si>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</si>
  <si>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</si>
  <si>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</si>
  <si>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</si>
  <si>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</si>
  <si>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</si>
  <si>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</si>
  <si>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</si>
  <si>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</si>
  <si>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</si>
  <si>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</si>
  <si>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</si>
  <si>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</si>
  <si>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</si>
  <si>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</si>
  <si>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</si>
  <si>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</si>
  <si>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</si>
  <si>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</si>
  <si>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</si>
  <si>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</si>
  <si>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</si>
  <si>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</si>
  <si>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</si>
  <si>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</si>
  <si>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</si>
  <si>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</si>
  <si>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</si>
  <si>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</si>
  <si>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</si>
  <si>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</si>
  <si>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</si>
  <si>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</si>
  <si>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</si>
  <si>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</si>
  <si>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</si>
  <si>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</si>
  <si>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</si>
  <si>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</si>
  <si>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</si>
  <si>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</si>
  <si>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</si>
  <si>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</si>
  <si>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</si>
  <si>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</si>
  <si>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</si>
  <si>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</si>
  <si>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</si>
  <si>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</si>
  <si>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</si>
  <si>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</si>
  <si>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</si>
  <si>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</si>
  <si>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</si>
  <si>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</si>
  <si>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</si>
  <si>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</si>
  <si>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</si>
  <si>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</si>
  <si>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</si>
  <si>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</si>
  <si>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</si>
  <si>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</si>
  <si>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</si>
  <si>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</si>
  <si>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</si>
  <si>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</si>
  <si>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</si>
  <si>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</si>
  <si>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</si>
  <si>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</si>
  <si>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</si>
  <si>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</si>
  <si>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</si>
  <si>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</si>
  <si>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</si>
  <si>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</si>
  <si>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</si>
  <si>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</si>
  <si>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</si>
  <si>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</si>
  <si>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</si>
  <si>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</si>
  <si>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</si>
  <si>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</si>
  <si>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</si>
  <si>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</si>
  <si>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</si>
  <si>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</si>
  <si>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</si>
  <si>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</si>
  <si>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</si>
  <si>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</si>
  <si>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</si>
  <si>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</si>
  <si>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</si>
  <si>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</si>
  <si>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</si>
  <si>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</si>
  <si>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</si>
  <si>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</si>
  <si>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</si>
  <si>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</si>
  <si>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</si>
  <si>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</si>
  <si>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</si>
  <si>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</si>
  <si>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</si>
  <si>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</si>
  <si>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</si>
  <si>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</si>
  <si>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</si>
  <si>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</si>
  <si>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</si>
  <si>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</si>
  <si>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</si>
  <si>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</si>
  <si>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</si>
  <si>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</si>
  <si>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</si>
  <si>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</si>
  <si>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</si>
  <si>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</si>
  <si>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</si>
  <si>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</si>
  <si>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</si>
  <si>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</si>
  <si>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</si>
  <si>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</si>
  <si>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</si>
  <si>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</si>
  <si>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</si>
  <si>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</si>
  <si>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</si>
  <si>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</si>
  <si>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</si>
  <si>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</si>
  <si>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</si>
  <si>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</si>
  <si>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</si>
  <si>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</si>
  <si>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</si>
  <si>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</si>
  <si>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</si>
  <si>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</si>
  <si>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</si>
  <si>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</si>
  <si>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</si>
  <si>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</si>
  <si>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</si>
  <si>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</si>
  <si>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</si>
  <si>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</si>
  <si>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</si>
  <si>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</si>
  <si>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</si>
  <si>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</si>
  <si>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</si>
  <si>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</si>
  <si>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</si>
  <si>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</si>
  <si>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</si>
  <si>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</si>
  <si>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</si>
  <si>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</si>
  <si>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</si>
  <si>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</si>
  <si>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</si>
  <si>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</si>
  <si>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</si>
  <si>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</si>
  <si>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</si>
  <si>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</si>
  <si>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</si>
  <si>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</si>
  <si>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</si>
  <si>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</si>
  <si>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</si>
  <si>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</si>
  <si>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</si>
  <si>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</si>
  <si>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</si>
  <si>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</si>
  <si>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</si>
  <si>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</si>
  <si>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</si>
  <si>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</si>
  <si>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</si>
  <si>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</si>
  <si>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</si>
  <si>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</si>
  <si>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</si>
  <si>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</si>
  <si>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</si>
  <si>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</si>
  <si>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</si>
  <si>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</si>
  <si>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</si>
  <si>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</si>
  <si>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</si>
  <si>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</si>
  <si>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</si>
  <si>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</si>
  <si>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</si>
  <si>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</si>
  <si>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</si>
  <si>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</si>
  <si>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</si>
  <si>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</si>
  <si>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</si>
  <si>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</si>
  <si>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</si>
  <si>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</si>
  <si>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</si>
  <si>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</si>
  <si>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</si>
  <si>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</si>
  <si>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</si>
  <si>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</si>
  <si>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</si>
  <si>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</si>
  <si>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</si>
  <si>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</si>
  <si>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</si>
  <si>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</si>
  <si>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</si>
  <si>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</si>
  <si>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</si>
  <si>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</si>
  <si>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</si>
  <si>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</si>
  <si>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</si>
  <si>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</si>
  <si>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</si>
  <si>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</si>
  <si>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</si>
  <si>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</si>
  <si>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</si>
  <si>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</si>
  <si>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</si>
  <si>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</si>
  <si>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</si>
  <si>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</si>
  <si>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</si>
  <si>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</si>
  <si>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</si>
  <si>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</si>
  <si>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</si>
  <si>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</si>
  <si>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</si>
  <si>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</si>
  <si>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</si>
  <si>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</si>
  <si>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</si>
  <si>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</si>
  <si>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</si>
  <si>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</si>
  <si>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</si>
  <si>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</si>
  <si>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</si>
  <si>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</si>
  <si>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</si>
  <si>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</si>
  <si>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</si>
  <si>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</si>
  <si>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</si>
  <si>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</si>
  <si>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</si>
  <si>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</si>
  <si>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</si>
  <si>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</si>
  <si>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</si>
  <si>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</si>
  <si>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</si>
  <si>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</si>
  <si>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</si>
  <si>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</si>
  <si>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</si>
  <si>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</si>
  <si>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</si>
  <si>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</si>
  <si>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</si>
  <si>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</si>
  <si>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</si>
  <si>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</si>
  <si>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</si>
  <si>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</si>
  <si>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</si>
  <si>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</si>
  <si>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</si>
  <si>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</si>
  <si>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</si>
  <si>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</si>
  <si>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</si>
  <si>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</si>
  <si>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</si>
  <si>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</si>
  <si>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</si>
  <si>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</si>
  <si>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</si>
  <si>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</si>
  <si>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</si>
  <si>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</si>
  <si>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</si>
  <si>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</si>
  <si>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</si>
  <si>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</si>
  <si>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</si>
  <si>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</si>
  <si>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</si>
  <si>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</si>
  <si>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</si>
  <si>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</si>
  <si>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</si>
  <si>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</si>
  <si>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</si>
  <si>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</si>
  <si>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</si>
  <si>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</si>
  <si>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</si>
  <si>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</si>
  <si>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</si>
  <si>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</si>
  <si>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</si>
  <si>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</si>
  <si>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</si>
  <si>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</si>
  <si>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</si>
  <si>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</si>
  <si>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</si>
  <si>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</si>
  <si>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</si>
  <si>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</si>
  <si>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</si>
  <si>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</si>
  <si>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</si>
  <si>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</si>
  <si>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</si>
  <si>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</si>
  <si>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</si>
  <si>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</si>
  <si>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</si>
  <si>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</si>
  <si>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</si>
  <si>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</si>
  <si>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</si>
  <si>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</si>
  <si>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</si>
  <si>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</si>
  <si>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</si>
  <si>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</si>
  <si>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</si>
  <si>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</si>
  <si>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</si>
  <si>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</si>
  <si>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</si>
  <si>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</si>
  <si>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</si>
  <si>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</si>
  <si>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</si>
  <si>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</si>
  <si>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</si>
  <si>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</si>
  <si>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</si>
  <si>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</si>
  <si>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</si>
  <si>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</si>
  <si>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</si>
  <si>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</si>
  <si>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</si>
  <si>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</si>
  <si>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</si>
  <si>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</si>
  <si>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</si>
  <si>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</si>
  <si>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</si>
  <si>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</si>
  <si>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</si>
  <si>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</si>
  <si>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</si>
  <si>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</si>
  <si>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</si>
  <si>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</si>
  <si>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</si>
  <si>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</si>
  <si>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</si>
  <si>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</si>
  <si>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</si>
  <si>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</si>
  <si>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</si>
  <si>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</si>
  <si>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</si>
  <si>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</si>
  <si>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</si>
  <si>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</si>
  <si>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</si>
  <si>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</si>
  <si>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</si>
  <si>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</si>
  <si>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</si>
  <si>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</si>
  <si>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</si>
  <si>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</si>
  <si>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</si>
  <si>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</si>
  <si>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</si>
  <si>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</si>
  <si>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</si>
  <si>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</si>
  <si>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</si>
  <si>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</si>
  <si>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</si>
  <si>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</si>
  <si>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</si>
  <si>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</si>
  <si>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</si>
  <si>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</si>
  <si>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</si>
  <si>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</si>
  <si>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</si>
  <si>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</si>
  <si>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</si>
  <si>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</si>
  <si>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</si>
  <si>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</si>
  <si>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</si>
  <si>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</si>
  <si>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</si>
  <si>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</si>
  <si>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</si>
  <si>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</si>
  <si>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</si>
  <si>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</si>
  <si>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</si>
  <si>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</si>
  <si>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</si>
  <si>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</si>
  <si>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</si>
  <si>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</si>
  <si>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</si>
  <si>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</si>
  <si>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</si>
  <si>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</si>
  <si>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</si>
  <si>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</si>
  <si>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</si>
  <si>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</si>
  <si>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</si>
  <si>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</si>
  <si>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</si>
  <si>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</si>
  <si>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</si>
  <si>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</si>
  <si>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</si>
  <si>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</si>
  <si>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</si>
  <si>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</si>
  <si>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</si>
  <si>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</si>
  <si>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</si>
  <si>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</si>
  <si>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</si>
  <si>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</si>
  <si>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</si>
  <si>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</si>
  <si>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</si>
  <si>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</si>
  <si>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</si>
  <si>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</si>
  <si>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</si>
  <si>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</si>
  <si>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</si>
  <si>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</si>
  <si>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</si>
  <si>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</si>
  <si>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</si>
  <si>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</si>
  <si>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</si>
  <si>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</si>
  <si>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</si>
  <si>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</si>
  <si>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</si>
  <si>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</si>
  <si>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</si>
  <si>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</si>
  <si>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</si>
  <si>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</si>
  <si>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</si>
  <si>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</si>
  <si>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</si>
  <si>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</si>
  <si>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</si>
  <si>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</si>
  <si>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</si>
  <si>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</si>
  <si>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</si>
  <si>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</si>
  <si>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</si>
  <si>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</si>
  <si>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</si>
  <si>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</si>
  <si>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</si>
  <si>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</si>
  <si>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</si>
  <si>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</si>
  <si>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</si>
  <si>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</si>
  <si>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</si>
  <si>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</si>
  <si>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</si>
  <si>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</si>
  <si>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</si>
  <si>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</si>
  <si>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</si>
  <si>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</si>
  <si>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</si>
  <si>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</si>
  <si>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</si>
  <si>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</si>
  <si>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</si>
  <si>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</si>
  <si>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</si>
  <si>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</si>
  <si>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</si>
  <si>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</si>
  <si>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</si>
  <si>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</si>
  <si>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</si>
  <si>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</si>
  <si>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</si>
  <si>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</si>
  <si>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</si>
  <si>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</si>
  <si>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</si>
  <si>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</si>
  <si>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</si>
  <si>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</si>
  <si>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</si>
  <si>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</si>
  <si>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</si>
  <si>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</si>
  <si>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</si>
  <si>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</si>
  <si>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</si>
  <si>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</si>
  <si>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</si>
  <si>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</si>
  <si>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</si>
  <si>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</si>
  <si>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</si>
  <si>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</si>
  <si>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</si>
  <si>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</si>
  <si>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</si>
  <si>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</si>
  <si>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</si>
  <si>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</si>
  <si>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</si>
  <si>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</si>
  <si>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</si>
  <si>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</si>
  <si>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</si>
  <si>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</si>
  <si>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</si>
  <si>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</si>
  <si>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</si>
  <si>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</si>
  <si>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</si>
  <si>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</si>
  <si>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</si>
  <si>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</si>
  <si>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</si>
  <si>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</si>
  <si>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</si>
  <si>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</si>
  <si>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</si>
  <si>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</si>
  <si>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</si>
  <si>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</si>
  <si>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</si>
  <si>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</si>
  <si>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</si>
  <si>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</si>
  <si>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</si>
  <si>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</si>
  <si>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</si>
  <si>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</si>
  <si>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</si>
  <si>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</si>
  <si>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</si>
  <si>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</si>
  <si>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</si>
  <si>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</si>
  <si>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</si>
  <si>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</si>
  <si>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</si>
  <si>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</si>
  <si>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</si>
  <si>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</si>
  <si>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</si>
  <si>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</si>
  <si>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</si>
  <si>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</si>
  <si>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</si>
  <si>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</si>
  <si>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</si>
  <si>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</si>
  <si>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</si>
  <si>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</si>
  <si>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</si>
  <si>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</si>
  <si>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</si>
  <si>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</si>
  <si>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</si>
  <si>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</si>
  <si>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</si>
  <si>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</si>
  <si>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</si>
  <si>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</si>
  <si>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</si>
  <si>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</si>
  <si>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</si>
  <si>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</si>
  <si>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</si>
  <si>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</si>
  <si>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</si>
  <si>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</si>
  <si>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</si>
  <si>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</si>
  <si>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</si>
  <si>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</si>
  <si>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</si>
  <si>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</si>
  <si>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</si>
  <si>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</si>
  <si>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</si>
  <si>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</si>
  <si>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</si>
  <si>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</si>
  <si>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</si>
  <si>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</si>
  <si>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</si>
  <si>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</si>
  <si>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</si>
  <si>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</si>
  <si>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</si>
  <si>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</si>
  <si>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</si>
  <si>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</si>
  <si>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</si>
  <si>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</si>
  <si>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</si>
  <si>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</si>
  <si>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</si>
  <si>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</si>
  <si>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</si>
  <si>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</si>
  <si>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</si>
  <si>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</si>
  <si>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</si>
  <si>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</si>
  <si>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</si>
  <si>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</si>
  <si>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</si>
  <si>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</si>
  <si>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</si>
  <si>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</si>
  <si>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</si>
  <si>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</si>
  <si>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</si>
  <si>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</si>
  <si>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</si>
  <si>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</si>
  <si>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</si>
  <si>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</si>
  <si>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</si>
  <si>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</si>
  <si>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</si>
  <si>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</si>
  <si>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</si>
  <si>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</si>
  <si>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</si>
  <si>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</si>
  <si>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</si>
  <si>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</si>
  <si>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</si>
  <si>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</si>
  <si>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</si>
  <si>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</si>
  <si>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</si>
  <si>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</si>
  <si>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</si>
  <si>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</si>
  <si>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</si>
  <si>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</si>
  <si>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</si>
  <si>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</si>
  <si>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</si>
  <si>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</si>
  <si>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</si>
  <si>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</si>
  <si>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</si>
  <si>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</si>
  <si>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</si>
  <si>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</si>
  <si>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</si>
  <si>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</si>
  <si>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</si>
  <si>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</si>
  <si>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</si>
  <si>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</si>
  <si>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</si>
  <si>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</si>
  <si>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</si>
  <si>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</si>
  <si>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</si>
  <si>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</si>
  <si>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</si>
  <si>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</si>
  <si>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</si>
  <si>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</si>
  <si>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</si>
  <si>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</si>
  <si>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</si>
  <si>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</si>
  <si>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</si>
  <si>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</si>
  <si>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</si>
  <si>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</si>
  <si>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</si>
  <si>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</si>
  <si>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</si>
  <si>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</si>
  <si>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</si>
  <si>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</si>
  <si>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</si>
  <si>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</si>
  <si>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</si>
  <si>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</si>
  <si>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</si>
  <si>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</si>
  <si>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</si>
  <si>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</si>
  <si>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</si>
  <si>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</si>
  <si>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</si>
  <si>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</si>
  <si>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</si>
  <si>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</si>
  <si>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</si>
  <si>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</si>
  <si>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</si>
  <si>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</si>
  <si>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</si>
  <si>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</si>
  <si>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</si>
  <si>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</si>
  <si>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</si>
  <si>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</si>
  <si>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</si>
  <si>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</si>
  <si>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</si>
  <si>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</si>
  <si>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</si>
  <si>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</si>
  <si>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</si>
  <si>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</si>
  <si>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</si>
  <si>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</si>
  <si>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</si>
  <si>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</si>
  <si>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</si>
  <si>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</si>
  <si>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</si>
  <si>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</si>
  <si>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</si>
  <si>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</si>
  <si>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</si>
  <si>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</si>
  <si>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</si>
  <si>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</si>
  <si>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</si>
  <si>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</si>
  <si>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</si>
  <si>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</si>
  <si>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</si>
  <si>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</si>
  <si>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</si>
  <si>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</si>
  <si>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</si>
  <si>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</si>
  <si>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</si>
  <si>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</si>
  <si>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</si>
  <si>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</si>
  <si>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</si>
  <si>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</si>
  <si>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</si>
  <si>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</si>
  <si>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</si>
  <si>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</si>
  <si>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</si>
  <si>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</si>
  <si>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</si>
  <si>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</si>
  <si>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</si>
  <si>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</si>
  <si>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</si>
  <si>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</si>
  <si>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</si>
  <si>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</si>
  <si>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</si>
  <si>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</si>
  <si>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</si>
  <si>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</si>
  <si>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</si>
  <si>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</si>
  <si>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</si>
  <si>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</si>
  <si>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</si>
  <si>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</si>
  <si>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</si>
  <si>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</si>
  <si>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</si>
  <si>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</si>
  <si>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</si>
  <si>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</si>
  <si>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</si>
  <si>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</si>
  <si>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</si>
  <si>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</si>
  <si>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</si>
  <si>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</si>
  <si>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</si>
  <si>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</si>
  <si>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</si>
  <si>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</si>
  <si>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</si>
  <si>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</si>
  <si>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</si>
  <si>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</si>
  <si>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</si>
  <si>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</si>
  <si>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</si>
  <si>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</si>
  <si>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</si>
  <si>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</si>
  <si>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</si>
  <si>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</si>
  <si>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</si>
  <si>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</si>
  <si>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</si>
  <si>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</si>
  <si>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</si>
  <si>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</si>
  <si>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</si>
  <si>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</si>
  <si>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</si>
  <si>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</si>
  <si>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</si>
  <si>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</si>
  <si>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</si>
  <si>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</si>
  <si>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</si>
  <si>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</si>
  <si>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</si>
  <si>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</si>
  <si>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</si>
  <si>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</si>
  <si>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</si>
  <si>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</si>
  <si>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</si>
  <si>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</si>
  <si>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</si>
  <si>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</si>
  <si>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</si>
  <si>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</si>
  <si>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</si>
  <si>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</si>
  <si>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</si>
  <si>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</si>
  <si>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</si>
  <si>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</si>
  <si>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</si>
  <si>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</si>
  <si>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</si>
  <si>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</si>
  <si>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</si>
  <si>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</si>
  <si>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</si>
  <si>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</si>
  <si>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</si>
  <si>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</si>
  <si>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</si>
  <si>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</si>
  <si>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</si>
  <si>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</si>
  <si>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</si>
  <si>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</si>
  <si>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</si>
  <si>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</si>
  <si>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</si>
  <si>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</si>
  <si>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</si>
  <si>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</si>
  <si>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</si>
  <si>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</si>
  <si>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</si>
  <si>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</si>
  <si>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</si>
  <si>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</si>
  <si>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</si>
  <si>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</si>
  <si>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</si>
  <si>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</si>
  <si>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</si>
  <si>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</si>
  <si>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</si>
  <si>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</si>
  <si>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</si>
  <si>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</si>
  <si>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</si>
  <si>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</si>
  <si>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</si>
  <si>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</si>
  <si>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</si>
  <si>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</si>
  <si>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</si>
  <si>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</si>
  <si>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</si>
  <si>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</si>
  <si>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</si>
  <si>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</si>
  <si>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</si>
  <si>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</si>
  <si>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</si>
  <si>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</si>
  <si>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</si>
  <si>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</si>
  <si>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</si>
  <si>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</si>
  <si>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</si>
  <si>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</si>
  <si>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</si>
  <si>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</si>
  <si>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</si>
  <si>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</si>
  <si>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</si>
  <si>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</si>
  <si>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</si>
  <si>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</si>
  <si>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</si>
  <si>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</si>
  <si>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</si>
  <si>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</si>
  <si>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</si>
  <si>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</si>
  <si>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</si>
  <si>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</si>
  <si>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</si>
  <si>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</si>
  <si>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</si>
  <si>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</si>
  <si>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</si>
  <si>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</si>
  <si>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</si>
  <si>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</si>
  <si>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</si>
  <si>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</si>
  <si>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</si>
  <si>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</si>
  <si>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</si>
  <si>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</si>
  <si>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</si>
  <si>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</si>
  <si>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</si>
  <si>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</si>
  <si>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</si>
  <si>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</si>
  <si>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</si>
  <si>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</si>
  <si>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</si>
  <si>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</si>
  <si>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</si>
  <si>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</si>
  <si>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</si>
  <si>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</si>
  <si>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</si>
  <si>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</si>
  <si>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</si>
  <si>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</si>
  <si>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</si>
  <si>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</si>
  <si>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</si>
  <si>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</si>
  <si>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</si>
  <si>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</si>
  <si>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</si>
  <si>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</si>
  <si>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</si>
  <si>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</si>
  <si>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</si>
  <si>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</si>
  <si>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</si>
  <si>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</si>
  <si>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</si>
  <si>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</si>
  <si>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</si>
  <si>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</si>
  <si>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</si>
  <si>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</si>
  <si>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</si>
  <si>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</si>
  <si>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</si>
  <si>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</si>
  <si>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</si>
  <si>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</si>
  <si>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</si>
  <si>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</si>
  <si>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</si>
  <si>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</si>
  <si>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</si>
  <si>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</si>
  <si>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</si>
  <si>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</si>
  <si>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</si>
  <si>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</si>
  <si>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</si>
  <si>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</si>
  <si>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</si>
  <si>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</si>
  <si>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</si>
  <si>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</si>
  <si>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</si>
  <si>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</si>
  <si>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</si>
  <si>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</si>
  <si>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</si>
  <si>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</si>
  <si>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</si>
  <si>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</si>
  <si>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</si>
  <si>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</si>
  <si>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</si>
  <si>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</si>
  <si>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</si>
  <si>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</si>
  <si>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</si>
  <si>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</si>
  <si>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</si>
  <si>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</si>
  <si>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</si>
  <si>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</si>
  <si>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</si>
  <si>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</si>
  <si>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</si>
  <si>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</si>
  <si>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</si>
  <si>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</si>
  <si>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</si>
  <si>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</si>
  <si>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</si>
  <si>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</si>
  <si>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</si>
  <si>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</si>
  <si>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</si>
  <si>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</si>
  <si>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</si>
  <si>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</si>
  <si>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</si>
  <si>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</si>
  <si>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</si>
  <si>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</si>
  <si>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</si>
  <si>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</si>
  <si>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</si>
  <si>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</si>
  <si>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</si>
  <si>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</si>
  <si>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</si>
  <si>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</si>
  <si>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</si>
  <si>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</si>
  <si>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</si>
  <si>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</si>
  <si>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</si>
  <si>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</si>
  <si>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</si>
  <si>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</si>
  <si>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</si>
  <si>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</si>
  <si>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</si>
  <si>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</si>
  <si>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</si>
  <si>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</si>
  <si>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</si>
  <si>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</si>
  <si>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</si>
  <si>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</si>
  <si>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</si>
  <si>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</si>
  <si>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</si>
  <si>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</si>
  <si>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</si>
  <si>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</si>
  <si>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</si>
  <si>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</si>
  <si>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</si>
  <si>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</si>
  <si>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</si>
  <si>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</si>
  <si>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</si>
  <si>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</si>
  <si>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</si>
  <si>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</si>
  <si>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</si>
  <si>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</si>
  <si>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</si>
  <si>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</si>
  <si>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</si>
  <si>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</si>
  <si>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</si>
  <si>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</si>
  <si>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</si>
  <si>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</si>
  <si>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</si>
  <si>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</si>
  <si>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</si>
  <si>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</si>
  <si>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</si>
  <si>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</si>
  <si>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</si>
  <si>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</si>
  <si>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</si>
  <si>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</si>
  <si>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</si>
  <si>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</si>
  <si>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</si>
  <si>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</si>
  <si>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</si>
  <si>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</si>
  <si>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</si>
  <si>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</si>
  <si>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</si>
  <si>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</si>
  <si>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</si>
  <si>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</si>
  <si>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</si>
  <si>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</si>
  <si>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</si>
  <si>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</si>
  <si>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</si>
  <si>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</si>
  <si>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</si>
  <si>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</si>
  <si>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</si>
  <si>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</si>
  <si>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</si>
  <si>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</si>
  <si>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</si>
  <si>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</si>
  <si>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</si>
  <si>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</si>
  <si>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</si>
  <si>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</si>
  <si>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</si>
  <si>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</si>
  <si>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</si>
  <si>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</si>
  <si>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</si>
  <si>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</si>
  <si>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</si>
  <si>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</si>
  <si>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</si>
  <si>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</si>
  <si>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</si>
  <si>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</si>
  <si>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</si>
  <si>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</si>
  <si>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</si>
  <si>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</si>
  <si>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</si>
  <si>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</si>
  <si>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</si>
  <si>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</si>
  <si>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</si>
  <si>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</si>
  <si>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</si>
  <si>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</si>
  <si>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</si>
  <si>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</si>
  <si>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</si>
  <si>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</si>
  <si>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</si>
  <si>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</si>
  <si>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</si>
  <si>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</si>
  <si>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</si>
  <si>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</si>
  <si>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</si>
  <si>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</si>
  <si>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</si>
  <si>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</si>
  <si>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</si>
  <si>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</si>
  <si>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</si>
  <si>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</si>
  <si>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</si>
  <si>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</si>
  <si>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</si>
  <si>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</si>
  <si>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</si>
  <si>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</si>
  <si>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</si>
  <si>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</si>
  <si>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</si>
  <si>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</si>
  <si>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</si>
  <si>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</si>
  <si>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</si>
  <si>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</si>
  <si>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</si>
  <si>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</si>
  <si>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</si>
  <si>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</si>
  <si>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</si>
  <si>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</si>
  <si>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</si>
  <si>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</si>
  <si>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</si>
  <si>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</si>
  <si>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</si>
  <si>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</si>
  <si>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</si>
  <si>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</si>
  <si>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</si>
  <si>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</si>
  <si>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</si>
  <si>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</si>
  <si>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</si>
  <si>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</si>
  <si>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</si>
  <si>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</si>
  <si>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</si>
  <si>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</si>
  <si>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</si>
  <si>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</si>
  <si>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</si>
  <si>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</si>
  <si>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</si>
  <si>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</si>
  <si>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</si>
  <si>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</si>
  <si>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</si>
  <si>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</si>
  <si>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</si>
  <si>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</si>
  <si>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</si>
  <si>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</si>
  <si>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</si>
  <si>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</si>
  <si>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</si>
  <si>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</si>
  <si>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</si>
  <si>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</si>
  <si>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</si>
  <si>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</si>
  <si>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</si>
  <si>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</si>
  <si>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</si>
  <si>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</si>
  <si>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</si>
  <si>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</si>
  <si>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</si>
  <si>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</si>
  <si>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</si>
  <si>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</si>
  <si>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</si>
  <si>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</si>
  <si>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</si>
  <si>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</si>
  <si>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</si>
  <si>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</si>
  <si>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</si>
  <si>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</si>
  <si>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</si>
  <si>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</si>
  <si>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</si>
  <si>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</si>
  <si>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</si>
  <si>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</si>
  <si>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</si>
  <si>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</si>
  <si>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</si>
  <si>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</si>
  <si>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</si>
  <si>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</si>
  <si>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</si>
  <si>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</si>
  <si>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</si>
  <si>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</si>
  <si>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</si>
  <si>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</si>
  <si>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</si>
  <si>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</si>
  <si>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</si>
  <si>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</si>
  <si>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</si>
  <si>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</si>
  <si>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</si>
  <si>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</si>
  <si>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</si>
  <si>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</si>
  <si>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</si>
  <si>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</si>
  <si>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</si>
  <si>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</si>
  <si>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</si>
  <si>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</si>
  <si>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</si>
  <si>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</si>
  <si>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</si>
  <si>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</si>
  <si>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</si>
  <si>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</si>
  <si>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</si>
  <si>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</si>
  <si>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</si>
  <si>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</si>
  <si>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</si>
  <si>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</si>
  <si>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</si>
  <si>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</si>
  <si>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</si>
  <si>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</si>
  <si>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</si>
  <si>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</si>
  <si>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</si>
  <si>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</si>
  <si>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</si>
  <si>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</si>
  <si>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</si>
  <si>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</si>
  <si>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</si>
  <si>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</si>
  <si>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</si>
  <si>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</si>
  <si>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</si>
  <si>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</si>
  <si>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</si>
  <si>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</si>
  <si>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</si>
  <si>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</si>
  <si>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</si>
  <si>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</si>
  <si>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</si>
  <si>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</si>
  <si>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</si>
  <si>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</si>
  <si>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</si>
  <si>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</si>
  <si>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</si>
  <si>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</si>
  <si>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</si>
  <si>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</si>
  <si>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</si>
  <si>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</si>
  <si>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</si>
  <si>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</si>
  <si>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</si>
  <si>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</si>
  <si>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</si>
  <si>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</si>
  <si>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</si>
  <si>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</si>
  <si>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</si>
  <si>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</si>
  <si>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</si>
  <si>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</si>
  <si>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</si>
  <si>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</si>
  <si>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</si>
  <si>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</si>
  <si>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</si>
  <si>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</si>
  <si>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</si>
  <si>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</si>
  <si>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</si>
  <si>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</si>
  <si>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</si>
  <si>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</si>
  <si>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</si>
  <si>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</si>
  <si>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</si>
  <si>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</si>
  <si>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</si>
  <si>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</si>
  <si>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</si>
  <si>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</si>
  <si>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</si>
  <si>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</si>
  <si>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</si>
  <si>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</si>
  <si>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</si>
  <si>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</si>
  <si>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</si>
  <si>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</si>
  <si>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</si>
  <si>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</si>
  <si>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</si>
  <si>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</si>
  <si>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</si>
  <si>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</si>
  <si>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</si>
  <si>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</si>
  <si>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</si>
  <si>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</si>
  <si>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</si>
  <si>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</si>
  <si>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</si>
  <si>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</si>
  <si>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</si>
  <si>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</si>
  <si>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</si>
  <si>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</si>
  <si>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</si>
  <si>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</si>
  <si>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</si>
  <si>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</si>
  <si>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</si>
  <si>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</si>
  <si>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</si>
  <si>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</si>
  <si>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</si>
  <si>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</si>
  <si>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</si>
  <si>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</si>
  <si>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</si>
  <si>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</si>
  <si>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</si>
  <si>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</si>
  <si>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</si>
  <si>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</si>
  <si>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</si>
  <si>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</si>
  <si>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</si>
  <si>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</si>
  <si>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</si>
  <si>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</si>
  <si>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</si>
  <si>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</si>
  <si>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</si>
  <si>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</si>
  <si>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</si>
  <si>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</si>
  <si>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</si>
  <si>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</si>
  <si>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</si>
  <si>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</si>
  <si>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</si>
  <si>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</si>
  <si>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</si>
  <si>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</si>
  <si>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</si>
  <si>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</si>
  <si>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</si>
  <si>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</si>
  <si>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</si>
  <si>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</si>
  <si>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</si>
  <si>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</si>
  <si>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</si>
  <si>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</si>
  <si>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</si>
  <si>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</si>
  <si>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</si>
  <si>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</si>
  <si>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</si>
  <si>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</si>
  <si>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</si>
  <si>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</si>
  <si>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</si>
  <si>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</si>
  <si>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</si>
  <si>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</si>
  <si>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</si>
  <si>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</si>
  <si>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</si>
  <si>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</si>
  <si>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</si>
  <si>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</si>
  <si>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</si>
  <si>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</si>
  <si>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</si>
  <si>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</si>
  <si>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</si>
  <si>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</si>
  <si>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</si>
  <si>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</si>
  <si>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</si>
  <si>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</si>
  <si>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</si>
  <si>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</si>
  <si>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</si>
  <si>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</si>
  <si>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</si>
  <si>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</si>
  <si>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</si>
  <si>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</si>
  <si>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</si>
  <si>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</si>
  <si>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</si>
  <si>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</si>
  <si>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</si>
  <si>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</si>
  <si>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</si>
  <si>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</si>
  <si>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</si>
  <si>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</si>
  <si>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</si>
  <si>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</si>
  <si>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</si>
  <si>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</si>
  <si>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</si>
  <si>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</si>
  <si>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</si>
  <si>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</si>
  <si>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</si>
  <si>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</si>
  <si>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</si>
  <si>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</si>
  <si>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</si>
  <si>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</si>
  <si>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</si>
  <si>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</si>
  <si>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</si>
  <si>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</si>
  <si>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</si>
  <si>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</si>
  <si>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</si>
  <si>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</si>
  <si>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</si>
  <si>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</si>
  <si>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</si>
  <si>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</si>
  <si>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</si>
  <si>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</si>
  <si>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</si>
  <si>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</si>
  <si>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</si>
  <si>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</si>
  <si>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</si>
  <si>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</si>
  <si>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</si>
  <si>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</si>
  <si>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</si>
  <si>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</si>
  <si>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</si>
  <si>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</si>
  <si>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</si>
  <si>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</si>
  <si>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</si>
  <si>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</si>
  <si>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</si>
  <si>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</si>
  <si>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</si>
  <si>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</si>
  <si>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</si>
  <si>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</si>
  <si>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</si>
  <si>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</si>
  <si>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</si>
  <si>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</si>
  <si>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</si>
  <si>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</si>
  <si>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</si>
  <si>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</si>
  <si>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</si>
  <si>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</si>
  <si>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</si>
  <si>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</si>
  <si>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</si>
  <si>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</si>
  <si>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</si>
  <si>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</si>
  <si>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</si>
  <si>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</si>
  <si>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</si>
  <si>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</si>
  <si>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</si>
  <si>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</si>
  <si>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</si>
  <si>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</si>
  <si>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</si>
  <si>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</si>
  <si>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</si>
  <si>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</si>
  <si>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</si>
  <si>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</si>
  <si>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</si>
  <si>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</si>
  <si>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</si>
  <si>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</si>
  <si>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</si>
  <si>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</si>
  <si>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</si>
  <si>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</si>
  <si>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</si>
  <si>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</si>
  <si>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</si>
  <si>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</si>
  <si>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</si>
  <si>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</si>
  <si>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</si>
  <si>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</si>
  <si>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</si>
  <si>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</si>
  <si>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</si>
  <si>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</si>
  <si>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</si>
  <si>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</si>
  <si>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</si>
  <si>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</si>
  <si>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</si>
  <si>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</si>
  <si>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</si>
  <si>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</si>
  <si>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</si>
  <si>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</si>
  <si>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</si>
  <si>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</si>
  <si>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</si>
  <si>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</si>
  <si>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</si>
  <si>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</si>
  <si>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</si>
  <si>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</si>
  <si>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</si>
  <si>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</si>
  <si>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</si>
  <si>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</si>
  <si>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</si>
  <si>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</si>
  <si>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</si>
  <si>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</si>
  <si>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</si>
  <si>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</si>
  <si>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</si>
  <si>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</si>
  <si>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</si>
  <si>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</si>
  <si>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</si>
  <si>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</si>
  <si>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</si>
  <si>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</si>
  <si>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</si>
  <si>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</si>
  <si>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</si>
  <si>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</si>
  <si>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</si>
  <si>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</si>
  <si>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</si>
  <si>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</si>
  <si>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</si>
  <si>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</si>
  <si>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</si>
  <si>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</si>
  <si>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</si>
  <si>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</si>
  <si>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</si>
  <si>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</si>
  <si>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</si>
  <si>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</si>
  <si>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</si>
  <si>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</si>
  <si>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</si>
  <si>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</si>
  <si>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</si>
  <si>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</si>
  <si>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</si>
  <si>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</si>
  <si>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</si>
  <si>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</si>
  <si>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</si>
  <si>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</si>
  <si>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</si>
  <si>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</si>
  <si>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</si>
  <si>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</si>
  <si>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</si>
  <si>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</si>
  <si>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</si>
  <si>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</si>
  <si>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</si>
  <si>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</si>
  <si>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</si>
  <si>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</si>
  <si>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</si>
  <si>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</si>
  <si>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</si>
  <si>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</si>
  <si>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</si>
  <si>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</si>
  <si>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</si>
  <si>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</si>
  <si>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</si>
  <si>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</si>
  <si>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</si>
  <si>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</si>
  <si>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</si>
  <si>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</si>
  <si>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</si>
  <si>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</si>
  <si>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</si>
  <si>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</si>
  <si>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</si>
  <si>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</si>
  <si>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</si>
  <si>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</si>
  <si>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</si>
  <si>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</si>
  <si>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</si>
  <si>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</si>
  <si>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</si>
  <si>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</si>
  <si>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</si>
  <si>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</si>
  <si>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</si>
  <si>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</si>
  <si>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</si>
  <si>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</si>
  <si>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</si>
  <si>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</si>
  <si>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</si>
  <si>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</si>
  <si>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</si>
  <si>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</si>
  <si>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</si>
  <si>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</si>
  <si>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</si>
  <si>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</si>
  <si>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</si>
  <si>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</si>
  <si>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</si>
  <si>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</si>
  <si>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</si>
  <si>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</si>
  <si>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</si>
  <si>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</si>
  <si>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</si>
  <si>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</si>
  <si>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</si>
  <si>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</si>
  <si>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</si>
  <si>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</si>
  <si>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</si>
  <si>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</si>
  <si>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</si>
  <si>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</si>
  <si>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</si>
  <si>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</si>
  <si>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</si>
  <si>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</si>
  <si>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</si>
  <si>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</si>
  <si>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</si>
  <si>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</si>
  <si>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</si>
  <si>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</si>
  <si>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</si>
  <si>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</si>
  <si>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</si>
  <si>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</si>
  <si>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</si>
  <si>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</si>
  <si>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</si>
  <si>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</si>
  <si>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</si>
  <si>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</si>
  <si>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</si>
  <si>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</si>
  <si>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</si>
  <si>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</si>
  <si>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</si>
  <si>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</si>
  <si>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</si>
  <si>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</si>
  <si>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</si>
  <si>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</si>
  <si>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</si>
  <si>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</si>
  <si>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</si>
  <si>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</si>
  <si>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</si>
  <si>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</si>
  <si>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</si>
  <si>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</si>
  <si>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</si>
  <si>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</si>
  <si>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</si>
  <si>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</si>
  <si>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</si>
  <si>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</si>
  <si>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</si>
  <si>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</si>
  <si>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</si>
  <si>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</si>
  <si>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</si>
  <si>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</si>
  <si>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</si>
  <si>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</si>
  <si>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</si>
  <si>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</si>
  <si>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</si>
  <si>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</si>
  <si>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</si>
  <si>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</si>
  <si>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</si>
  <si>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</si>
  <si>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</si>
  <si>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</si>
  <si>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</si>
  <si>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</si>
  <si>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</si>
  <si>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</si>
  <si>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</si>
  <si>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</si>
  <si>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</si>
  <si>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</si>
  <si>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</si>
  <si>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</si>
  <si>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</si>
  <si>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</si>
  <si>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</si>
  <si>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</si>
  <si>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</si>
  <si>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</si>
  <si>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</si>
  <si>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</si>
  <si>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</si>
  <si>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</si>
  <si>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</si>
  <si>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</si>
  <si>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</si>
  <si>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</si>
  <si>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</si>
  <si>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</si>
  <si>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</si>
  <si>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</si>
  <si>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</si>
  <si>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</si>
  <si>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</si>
  <si>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</si>
  <si>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</si>
  <si>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</si>
  <si>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</si>
  <si>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</si>
  <si>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</si>
  <si>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</si>
  <si>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</si>
  <si>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</si>
  <si>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</si>
  <si>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</si>
  <si>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</si>
  <si>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</si>
  <si>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</si>
  <si>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</si>
  <si>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</si>
  <si>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</si>
  <si>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</si>
  <si>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</si>
  <si>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</si>
  <si>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</si>
  <si>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</si>
  <si>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</si>
  <si>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</si>
  <si>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</si>
  <si>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</si>
  <si>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</si>
  <si>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</si>
  <si>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</si>
  <si>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</si>
  <si>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</si>
  <si>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</si>
  <si>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</si>
  <si>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</si>
  <si>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</si>
  <si>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</si>
  <si>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</si>
  <si>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</si>
  <si>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</si>
  <si>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</si>
  <si>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</si>
  <si>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</si>
  <si>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</si>
  <si>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</si>
  <si>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</si>
  <si>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</si>
  <si>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</si>
  <si>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</si>
  <si>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</si>
  <si>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</si>
  <si>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</si>
  <si>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</si>
  <si>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</si>
  <si>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</si>
  <si>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</si>
  <si>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</si>
  <si>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</si>
  <si>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</si>
  <si>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</si>
  <si>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</si>
  <si>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</si>
  <si>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</si>
  <si>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</si>
  <si>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</si>
  <si>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</si>
  <si>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</si>
  <si>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</si>
  <si>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</si>
  <si>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</si>
  <si>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</si>
  <si>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</si>
  <si>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</si>
  <si>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</si>
  <si>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</si>
  <si>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</si>
  <si>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</si>
  <si>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</si>
  <si>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</si>
  <si>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</si>
  <si>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</si>
  <si>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</si>
  <si>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</si>
  <si>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</si>
  <si>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</si>
  <si>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</si>
  <si>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</si>
  <si>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</si>
  <si>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</si>
  <si>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</si>
  <si>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</si>
  <si>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</si>
  <si>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</si>
  <si>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</si>
  <si>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</si>
  <si>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</si>
  <si>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</si>
  <si>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</si>
  <si>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</si>
  <si>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</si>
  <si>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</si>
  <si>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</si>
  <si>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</si>
  <si>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</si>
  <si>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</si>
  <si>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</si>
  <si>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</si>
  <si>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</si>
  <si>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</si>
  <si>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</si>
  <si>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</si>
  <si>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</si>
  <si>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</si>
  <si>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</si>
  <si>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</si>
  <si>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</si>
  <si>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</si>
  <si>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</si>
  <si>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</si>
  <si>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</si>
  <si>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</si>
  <si>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</si>
  <si>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</si>
  <si>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</si>
  <si>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</si>
  <si>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</si>
  <si>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</si>
  <si>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</si>
  <si>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</si>
  <si>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</si>
  <si>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</si>
  <si>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</si>
  <si>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</si>
  <si>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</si>
  <si>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</si>
  <si>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</si>
  <si>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</si>
  <si>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</si>
  <si>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</si>
  <si>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</si>
  <si>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</si>
  <si>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</si>
  <si>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</si>
  <si>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</si>
  <si>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</si>
  <si>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</si>
  <si>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</si>
  <si>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</si>
  <si>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</si>
  <si>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</si>
  <si>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</si>
  <si>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</si>
  <si>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</si>
  <si>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</si>
  <si>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</si>
  <si>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</si>
  <si>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</si>
  <si>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</si>
  <si>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</si>
  <si>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</si>
  <si>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</si>
  <si>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</si>
  <si>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</si>
  <si>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</si>
  <si>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</si>
  <si>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</si>
  <si>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</si>
  <si>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</si>
  <si>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</si>
  <si>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</si>
  <si>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</si>
  <si>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</si>
  <si>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</si>
  <si>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</si>
  <si>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</si>
  <si>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</si>
  <si>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</si>
  <si>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</si>
  <si>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</si>
  <si>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</si>
  <si>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</si>
  <si>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</si>
  <si>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</si>
  <si>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</si>
  <si>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</si>
  <si>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</si>
  <si>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</si>
  <si>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</si>
  <si>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</si>
  <si>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</si>
  <si>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</si>
  <si>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</si>
  <si>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</si>
  <si>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</si>
  <si>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</si>
  <si>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</si>
  <si>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</si>
  <si>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</si>
  <si>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</si>
  <si>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</si>
  <si>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</si>
  <si>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</si>
  <si>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</si>
  <si>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</si>
  <si>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</si>
  <si>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</si>
  <si>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</si>
  <si>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</si>
  <si>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</si>
  <si>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</si>
  <si>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</si>
  <si>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</si>
  <si>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</si>
  <si>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</si>
  <si>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</si>
  <si>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</si>
  <si>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</si>
  <si>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</si>
  <si>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</si>
  <si>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</si>
  <si>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</si>
  <si>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</si>
  <si>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</si>
  <si>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</si>
  <si>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</si>
  <si>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</si>
  <si>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</si>
  <si>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</si>
  <si>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</si>
  <si>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</si>
  <si>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</si>
  <si>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</si>
  <si>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</si>
  <si>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</si>
  <si>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</si>
  <si>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</si>
  <si>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</si>
  <si>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</si>
  <si>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</si>
  <si>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</si>
  <si>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</si>
  <si>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</si>
  <si>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</si>
  <si>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</si>
  <si>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</si>
  <si>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</si>
  <si>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</si>
  <si>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</si>
  <si>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</si>
  <si>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</si>
  <si>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</si>
  <si>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</si>
  <si>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</si>
  <si>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</si>
  <si>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</si>
  <si>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</si>
  <si>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</si>
  <si>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</si>
  <si>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</si>
  <si>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</si>
  <si>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</si>
  <si>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</si>
  <si>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</si>
  <si>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</si>
  <si>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</si>
  <si>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</si>
  <si>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</si>
  <si>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</si>
  <si>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</si>
  <si>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</si>
  <si>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</si>
  <si>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</si>
  <si>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</si>
  <si>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</si>
  <si>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</si>
  <si>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</si>
  <si>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</si>
  <si>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</si>
  <si>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</si>
  <si>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</si>
  <si>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</si>
  <si>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</si>
  <si>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</si>
  <si>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</si>
  <si>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</si>
  <si>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</si>
  <si>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</si>
  <si>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</si>
  <si>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</si>
  <si>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</si>
  <si>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</si>
  <si>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</si>
  <si>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</si>
  <si>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</si>
  <si>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</si>
  <si>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</si>
  <si>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</si>
  <si>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</si>
  <si>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</si>
  <si>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</si>
  <si>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</si>
  <si>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</si>
  <si>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</si>
  <si>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</si>
  <si>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</si>
  <si>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</si>
  <si>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</si>
  <si>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</si>
  <si>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</si>
  <si>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</si>
  <si>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</si>
  <si>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</si>
  <si>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</si>
  <si>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</si>
  <si>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</si>
  <si>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</si>
  <si>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</si>
  <si>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</si>
  <si>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</si>
  <si>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</si>
  <si>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</si>
  <si>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</si>
  <si>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</si>
  <si>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</si>
  <si>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</si>
  <si>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</si>
  <si>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</si>
  <si>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</si>
  <si>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</si>
  <si>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</si>
  <si>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</si>
  <si>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</si>
  <si>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</si>
  <si>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</si>
  <si>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</si>
  <si>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</si>
  <si>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</si>
  <si>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</si>
  <si>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</si>
  <si>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</si>
  <si>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</si>
  <si>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</si>
  <si>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</si>
  <si>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</si>
  <si>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</si>
  <si>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</si>
  <si>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</si>
  <si>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</si>
  <si>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</si>
  <si>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</si>
  <si>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</si>
  <si>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</si>
  <si>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</si>
  <si>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</si>
  <si>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</si>
  <si>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</si>
  <si>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</si>
  <si>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</si>
  <si>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</si>
  <si>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</si>
  <si>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</si>
  <si>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</si>
  <si>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</si>
  <si>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</si>
  <si>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</si>
  <si>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</si>
  <si>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</si>
  <si>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</si>
  <si>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</si>
  <si>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</si>
  <si>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</si>
  <si>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</si>
  <si>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</si>
  <si>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</si>
  <si>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</si>
  <si>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</si>
  <si>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</si>
  <si>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</si>
  <si>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</si>
  <si>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</si>
  <si>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</si>
  <si>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</si>
  <si>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</si>
  <si>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</si>
  <si>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</si>
  <si>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</si>
  <si>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</si>
  <si>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</si>
  <si>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</si>
  <si>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</si>
  <si>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</si>
  <si>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</si>
  <si>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</si>
  <si>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</si>
  <si>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</si>
  <si>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</si>
  <si>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</si>
  <si>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</si>
  <si>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</si>
  <si>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</si>
  <si>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</si>
  <si>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</si>
  <si>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</si>
  <si>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</si>
  <si>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</si>
  <si>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</si>
  <si>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</si>
  <si>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</si>
  <si>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</si>
  <si>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</si>
  <si>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</si>
  <si>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</si>
  <si>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</si>
  <si>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</si>
  <si>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</si>
  <si>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</si>
  <si>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</si>
  <si>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</si>
  <si>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</si>
  <si>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</si>
  <si>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</si>
  <si>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</si>
  <si>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</si>
  <si>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</si>
  <si>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</si>
  <si>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</si>
  <si>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</si>
  <si>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</si>
  <si>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</si>
  <si>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</si>
  <si>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</si>
  <si>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</si>
  <si>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</si>
  <si>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</si>
  <si>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</si>
  <si>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</si>
  <si>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</si>
  <si>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</si>
  <si>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</si>
  <si>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</si>
  <si>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</si>
  <si>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</si>
  <si>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</si>
  <si>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</si>
  <si>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</si>
  <si>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</si>
  <si>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</si>
  <si>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</si>
  <si>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</si>
  <si>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</si>
  <si>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</si>
  <si>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</si>
  <si>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</si>
  <si>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</si>
  <si>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</si>
  <si>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</si>
  <si>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</si>
  <si>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</si>
  <si>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</si>
  <si>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</si>
  <si>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</si>
  <si>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</si>
  <si>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</si>
  <si>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</si>
  <si>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</si>
  <si>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</si>
  <si>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</si>
  <si>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</si>
  <si>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</si>
  <si>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</si>
  <si>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</si>
  <si>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</si>
  <si>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</si>
  <si>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</si>
  <si>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</si>
  <si>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</si>
  <si>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</si>
  <si>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</si>
  <si>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</si>
  <si>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</si>
  <si>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</si>
  <si>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</si>
  <si>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</si>
  <si>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</si>
  <si>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</si>
  <si>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</si>
  <si>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</si>
  <si>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</si>
  <si>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</si>
  <si>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</si>
  <si>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</si>
  <si>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</si>
  <si>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</si>
  <si>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</si>
  <si>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</si>
  <si>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</si>
  <si>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</si>
  <si>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</si>
  <si>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</si>
  <si>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</si>
  <si>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</si>
  <si>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</si>
  <si>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</si>
  <si>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</si>
  <si>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</si>
  <si>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</si>
  <si>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</si>
  <si>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</si>
  <si>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</si>
  <si>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</si>
  <si>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</si>
  <si>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</si>
  <si>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</si>
  <si>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</si>
  <si>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</si>
  <si>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</si>
  <si>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</si>
  <si>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</si>
  <si>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</si>
  <si>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</si>
  <si>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</si>
  <si>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</si>
  <si>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</si>
  <si>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</si>
  <si>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</si>
  <si>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</si>
  <si>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</si>
  <si>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</si>
  <si>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</si>
  <si>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</si>
  <si>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</si>
  <si>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</si>
  <si>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</si>
  <si>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</si>
  <si>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</si>
  <si>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</si>
  <si>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</si>
  <si>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</si>
  <si>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</si>
  <si>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</si>
  <si>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</si>
  <si>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</si>
  <si>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</si>
  <si>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</si>
  <si>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</si>
  <si>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</si>
  <si>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</si>
  <si>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</si>
  <si>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</si>
  <si>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</si>
  <si>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</si>
  <si>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</si>
  <si>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</si>
  <si>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</si>
  <si>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</si>
  <si>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</si>
  <si>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</si>
  <si>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</si>
  <si>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</si>
  <si>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</si>
  <si>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</si>
  <si>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</si>
  <si>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</si>
  <si>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</si>
  <si>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</si>
  <si>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</si>
  <si>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</si>
  <si>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</si>
  <si>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</si>
  <si>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</si>
  <si>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</si>
  <si>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</si>
  <si>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</si>
  <si>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</si>
  <si>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</si>
  <si>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</si>
  <si>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</si>
  <si>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</si>
  <si>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</si>
  <si>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</si>
  <si>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</si>
  <si>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</si>
  <si>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</si>
  <si>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</si>
  <si>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</si>
  <si>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</si>
  <si>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</si>
  <si>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</si>
  <si>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</si>
  <si>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</si>
  <si>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</si>
  <si>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</si>
  <si>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</si>
  <si>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</si>
  <si>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</si>
  <si>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</si>
  <si>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</si>
  <si>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</si>
  <si>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</si>
  <si>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</si>
  <si>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</si>
  <si>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</si>
  <si>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</si>
  <si>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</si>
  <si>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</si>
  <si>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</si>
  <si>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</si>
  <si>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</si>
  <si>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</si>
  <si>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</si>
  <si>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</si>
  <si>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</si>
  <si>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</si>
  <si>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</si>
  <si>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</si>
  <si>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</si>
  <si>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</si>
  <si>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</si>
  <si>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</si>
  <si>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</si>
  <si>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</si>
  <si>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</si>
  <si>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</si>
  <si>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</si>
  <si>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</si>
  <si>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</si>
  <si>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</si>
  <si>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</si>
  <si>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</si>
  <si>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</si>
  <si>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</si>
  <si>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</si>
  <si>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</si>
  <si>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</si>
  <si>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</si>
  <si>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</si>
  <si>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</si>
  <si>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</si>
  <si>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</si>
  <si>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</si>
  <si>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</si>
  <si>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</si>
  <si>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</si>
  <si>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</si>
  <si>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</si>
  <si>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</si>
  <si>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</si>
  <si>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</si>
  <si>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</si>
  <si>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</si>
  <si>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</si>
  <si>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</si>
  <si>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</si>
  <si>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</si>
  <si>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</si>
  <si>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</si>
  <si>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</si>
  <si>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</si>
  <si>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</si>
  <si>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</si>
  <si>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</si>
  <si>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</si>
  <si>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</si>
  <si>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</si>
  <si>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</si>
  <si>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</si>
  <si>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</si>
  <si>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</si>
  <si>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</si>
  <si>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</si>
  <si>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</si>
  <si>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</si>
  <si>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</si>
  <si>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</si>
  <si>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</si>
  <si>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</si>
  <si>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</si>
  <si>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</si>
  <si>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</si>
  <si>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</si>
  <si>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</si>
  <si>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</si>
  <si>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</si>
  <si>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</si>
  <si>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</si>
  <si>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</si>
  <si>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</si>
  <si>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</si>
  <si>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</si>
  <si>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</si>
  <si>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</si>
  <si>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</si>
  <si>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</si>
  <si>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</si>
  <si>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</si>
  <si>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</si>
  <si>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</si>
  <si>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</si>
  <si>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</si>
  <si>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</si>
  <si>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</si>
  <si>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</si>
  <si>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</si>
  <si>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</si>
  <si>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</si>
  <si>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</si>
  <si>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</si>
  <si>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</si>
  <si>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</si>
  <si>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</si>
  <si>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</si>
  <si>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</si>
  <si>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</si>
  <si>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</si>
  <si>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</si>
  <si>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</si>
  <si>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</si>
  <si>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</si>
  <si>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</si>
  <si>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</si>
  <si>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</si>
  <si>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</si>
  <si>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</si>
  <si>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</si>
  <si>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</si>
  <si>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</si>
  <si>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</si>
  <si>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</si>
  <si>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</si>
  <si>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</si>
  <si>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</si>
  <si>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</si>
  <si>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</si>
  <si>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</si>
  <si>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</si>
  <si>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</si>
  <si>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</si>
  <si>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</si>
  <si>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</si>
  <si>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</si>
  <si>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</si>
  <si>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</si>
  <si>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</si>
  <si>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</si>
  <si>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</si>
  <si>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</si>
  <si>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</si>
  <si>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</si>
  <si>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</si>
  <si>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</si>
  <si>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</si>
  <si>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</si>
  <si>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</si>
  <si>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</si>
  <si>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</si>
  <si>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</si>
  <si>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</si>
  <si>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</si>
  <si>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</si>
  <si>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</si>
  <si>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</si>
  <si>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</si>
  <si>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</si>
  <si>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</si>
  <si>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</si>
  <si>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</si>
  <si>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</si>
  <si>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</si>
  <si>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</si>
  <si>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</si>
  <si>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</si>
  <si>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</si>
  <si>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</si>
  <si>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</si>
  <si>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</si>
  <si>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</si>
  <si>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</si>
  <si>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</si>
  <si>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</si>
  <si>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</si>
  <si>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</si>
  <si>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</si>
  <si>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</si>
  <si>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</si>
  <si>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</si>
  <si>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</si>
  <si>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</si>
  <si>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</si>
  <si>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</si>
  <si>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</si>
  <si>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</si>
  <si>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</si>
  <si>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</si>
  <si>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</si>
  <si>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</si>
  <si>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</si>
  <si>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</si>
  <si>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</si>
  <si>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</si>
  <si>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</si>
  <si>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</si>
  <si>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</si>
  <si>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</si>
  <si>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</si>
  <si>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</si>
  <si>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</si>
  <si>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</si>
  <si>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</si>
  <si>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</si>
  <si>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</si>
  <si>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</si>
  <si>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</si>
  <si>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</si>
  <si>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</si>
  <si>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</si>
  <si>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</si>
  <si>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</si>
  <si>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</si>
  <si>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</si>
  <si>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</si>
  <si>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</si>
  <si>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</si>
  <si>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</si>
  <si>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</si>
  <si>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</si>
  <si>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</si>
  <si>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</si>
  <si>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</si>
  <si>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</si>
  <si>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</si>
  <si>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</si>
  <si>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</si>
  <si>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</si>
  <si>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</si>
  <si>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</si>
  <si>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</si>
  <si>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</si>
  <si>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</si>
  <si>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</si>
  <si>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</si>
  <si>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</si>
  <si>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</si>
  <si>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</si>
  <si>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</si>
  <si>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</si>
  <si>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</si>
  <si>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</si>
  <si>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</si>
  <si>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</si>
  <si>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</si>
  <si>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</si>
  <si>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</si>
  <si>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</si>
  <si>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</si>
  <si>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</si>
  <si>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</si>
  <si>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</si>
  <si>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</si>
  <si>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</si>
  <si>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</si>
  <si>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</si>
  <si>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</si>
  <si>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</si>
  <si>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</si>
  <si>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</si>
  <si>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</si>
  <si>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</si>
  <si>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</si>
  <si>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</si>
  <si>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</si>
  <si>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</si>
  <si>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</si>
  <si>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</si>
  <si>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</si>
  <si>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</si>
  <si>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</si>
  <si>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</si>
  <si>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</si>
  <si>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</si>
  <si>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</si>
  <si>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</si>
  <si>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</si>
  <si>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</si>
  <si>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</si>
  <si>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</si>
  <si>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</si>
  <si>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</si>
  <si>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</si>
  <si>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</si>
  <si>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</si>
  <si>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</si>
  <si>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</si>
  <si>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</si>
  <si>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</si>
  <si>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</si>
  <si>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</si>
  <si>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</si>
  <si>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</si>
  <si>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</si>
  <si>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</si>
  <si>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</si>
  <si>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</si>
  <si>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</si>
  <si>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</si>
  <si>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</si>
  <si>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</si>
  <si>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</si>
  <si>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</si>
  <si>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</si>
  <si>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</si>
  <si>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</si>
  <si>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</si>
  <si>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</si>
  <si>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</si>
  <si>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</si>
  <si>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</si>
  <si>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</si>
  <si>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</si>
  <si>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</si>
  <si>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</si>
  <si>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</si>
  <si>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</si>
  <si>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</si>
  <si>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</si>
  <si>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</si>
  <si>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</si>
  <si>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</si>
  <si>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</si>
  <si>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</si>
  <si>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</si>
  <si>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</si>
  <si>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</si>
  <si>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</si>
  <si>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</si>
  <si>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</si>
  <si>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</si>
  <si>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</si>
  <si>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</si>
  <si>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</si>
  <si>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</si>
  <si>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</si>
  <si>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</si>
  <si>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</si>
  <si>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</si>
  <si>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</si>
  <si>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</si>
  <si>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</si>
  <si>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</si>
  <si>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</si>
  <si>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</si>
  <si>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</si>
  <si>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</si>
  <si>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</si>
  <si>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</si>
  <si>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</si>
  <si>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</si>
  <si>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</si>
  <si>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</si>
  <si>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</si>
  <si>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</si>
  <si>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</si>
  <si>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</si>
  <si>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</si>
  <si>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</si>
  <si>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</si>
  <si>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</si>
  <si>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</si>
  <si>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</si>
  <si>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</si>
  <si>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</si>
  <si>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</si>
  <si>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</si>
  <si>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</si>
  <si>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</si>
  <si>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</si>
  <si>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</si>
  <si>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</si>
  <si>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</si>
  <si>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</si>
  <si>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</si>
  <si>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</si>
  <si>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</si>
  <si>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</si>
  <si>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</si>
  <si>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</si>
  <si>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</si>
  <si>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</si>
  <si>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</si>
  <si>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</si>
  <si>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</si>
  <si>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</si>
  <si>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</si>
  <si>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</si>
  <si>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</si>
  <si>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</si>
  <si>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</si>
  <si>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</si>
  <si>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</si>
  <si>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</si>
  <si>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</si>
  <si>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</si>
  <si>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</si>
  <si>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</si>
  <si>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</si>
  <si>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</si>
  <si>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</si>
  <si>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</si>
  <si>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</si>
  <si>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</si>
  <si>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</si>
  <si>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</si>
  <si>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</si>
  <si>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</si>
  <si>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</si>
  <si>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</si>
  <si>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</si>
  <si>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</si>
  <si>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</si>
  <si>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</si>
  <si>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</si>
  <si>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</si>
  <si>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</si>
  <si>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</si>
  <si>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</si>
  <si>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</si>
  <si>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</si>
  <si>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</si>
  <si>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</si>
  <si>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</si>
  <si>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</si>
  <si>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</si>
  <si>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</si>
  <si>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</si>
  <si>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</si>
  <si>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</si>
  <si>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</si>
  <si>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</si>
  <si>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</si>
  <si>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</si>
  <si>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</si>
  <si>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</si>
  <si>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</si>
  <si>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</si>
  <si>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</si>
  <si>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</si>
  <si>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</si>
  <si>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</si>
  <si>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</si>
  <si>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</si>
  <si>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</si>
  <si>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</si>
  <si>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</si>
  <si>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</si>
  <si>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</si>
  <si>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</si>
  <si>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</si>
  <si>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</si>
  <si>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</si>
  <si>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</si>
  <si>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</si>
  <si>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</si>
  <si>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</si>
  <si>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</si>
  <si>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</si>
  <si>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</si>
  <si>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</si>
  <si>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</si>
  <si>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</si>
  <si>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</si>
  <si>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</si>
  <si>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</si>
  <si>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</si>
  <si>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</si>
  <si>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</si>
  <si>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</si>
  <si>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</si>
  <si>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</si>
  <si>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</si>
  <si>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</si>
  <si>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</si>
  <si>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</si>
  <si>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</si>
  <si>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</si>
  <si>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</si>
  <si>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</si>
  <si>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</si>
  <si>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</si>
  <si>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</si>
  <si>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</si>
  <si>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</si>
  <si>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</si>
  <si>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</si>
  <si>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</si>
  <si>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</si>
  <si>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</si>
  <si>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</si>
  <si>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</si>
  <si>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</si>
  <si>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</si>
  <si>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</si>
  <si>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</si>
  <si>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</si>
  <si>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</si>
  <si>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</si>
  <si>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</si>
  <si>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</si>
  <si>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</si>
  <si>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</si>
  <si>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</si>
  <si>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</si>
  <si>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</si>
  <si>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</si>
  <si>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</si>
  <si>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</si>
  <si>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</si>
  <si>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</si>
  <si>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</si>
  <si>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</si>
  <si>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</si>
  <si>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</si>
  <si>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</si>
  <si>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</si>
  <si>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</si>
  <si>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</si>
  <si>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</si>
  <si>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</si>
  <si>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</si>
  <si>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</si>
  <si>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</si>
  <si>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</si>
  <si>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</si>
  <si>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</si>
  <si>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</si>
  <si>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</si>
  <si>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</si>
  <si>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</si>
  <si>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</si>
  <si>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</si>
  <si>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</si>
  <si>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</si>
  <si>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</si>
  <si>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</si>
  <si>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</si>
  <si>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</si>
  <si>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</si>
  <si>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</si>
  <si>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</si>
  <si>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</si>
  <si>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</si>
  <si>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</si>
  <si>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</si>
  <si>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</si>
  <si>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</si>
  <si>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</si>
  <si>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</si>
  <si>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</si>
  <si>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</si>
  <si>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</si>
  <si>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</si>
  <si>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</si>
  <si>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</si>
  <si>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</si>
  <si>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</si>
  <si>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</si>
  <si>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</si>
  <si>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</si>
  <si>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</si>
  <si>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</si>
  <si>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</si>
  <si>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</si>
  <si>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</si>
  <si>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</si>
  <si>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</si>
  <si>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</si>
  <si>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</si>
  <si>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</si>
  <si>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</si>
  <si>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</si>
  <si>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</si>
  <si>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</si>
  <si>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</si>
  <si>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</si>
  <si>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</si>
  <si>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</si>
  <si>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</si>
  <si>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</si>
  <si>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</si>
  <si>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</si>
  <si>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</si>
  <si>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</si>
  <si>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</si>
  <si>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</si>
  <si>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</si>
  <si>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</si>
  <si>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</si>
  <si>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</si>
  <si>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</si>
  <si>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</si>
  <si>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</si>
  <si>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</si>
  <si>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</si>
  <si>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</si>
  <si>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</si>
  <si>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</si>
  <si>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</si>
  <si>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</si>
  <si>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</si>
  <si>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</si>
  <si>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</si>
  <si>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</si>
  <si>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</si>
  <si>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</si>
  <si>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</si>
  <si>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</si>
  <si>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</si>
  <si>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</si>
  <si>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</si>
  <si>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</si>
  <si>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</si>
  <si>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</si>
  <si>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</si>
  <si>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</si>
  <si>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</si>
  <si>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</si>
  <si>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</si>
  <si>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</si>
  <si>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</si>
  <si>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</si>
  <si>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</si>
  <si>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</si>
  <si>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</si>
  <si>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</si>
  <si>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</si>
  <si>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</si>
  <si>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</si>
  <si>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</si>
  <si>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</si>
  <si>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</si>
  <si>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</si>
  <si>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</si>
  <si>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</si>
  <si>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</si>
  <si>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</si>
  <si>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</si>
  <si>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</si>
  <si>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</si>
  <si>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</si>
  <si>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</si>
  <si>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</si>
  <si>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</si>
  <si>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</si>
  <si>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</si>
  <si>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</si>
  <si>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</si>
  <si>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</si>
  <si>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</si>
  <si>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</si>
  <si>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</si>
  <si>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</si>
  <si>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</si>
  <si>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</si>
  <si>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</si>
  <si>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</si>
  <si>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</si>
  <si>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</si>
  <si>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</si>
  <si>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</si>
  <si>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</si>
  <si>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</si>
  <si>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</si>
  <si>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</si>
  <si>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</si>
  <si>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</si>
  <si>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</si>
  <si>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</si>
  <si>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</si>
  <si>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</si>
  <si>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</si>
  <si>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</si>
  <si>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</si>
  <si>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</si>
  <si>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</si>
  <si>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</si>
  <si>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</si>
  <si>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</si>
  <si>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</si>
  <si>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</si>
  <si>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</si>
  <si>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</si>
  <si>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</si>
  <si>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</si>
  <si>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</si>
  <si>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</si>
  <si>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</si>
  <si>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</si>
  <si>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</si>
  <si>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</si>
  <si>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</si>
  <si>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</si>
  <si>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</si>
  <si>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</si>
  <si>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</si>
  <si>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</si>
  <si>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</si>
  <si>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</si>
  <si>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</si>
  <si>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</si>
  <si>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</si>
  <si>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</si>
  <si>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</si>
  <si>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</si>
  <si>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</si>
  <si>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</si>
  <si>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</si>
  <si>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</si>
  <si>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</si>
  <si>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</si>
  <si>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</si>
  <si>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</si>
  <si>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</si>
  <si>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</si>
  <si>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</si>
  <si>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</si>
  <si>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</si>
  <si>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</si>
  <si>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</si>
  <si>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</si>
  <si>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</si>
  <si>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</si>
  <si>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</si>
  <si>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</si>
  <si>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</si>
  <si>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</si>
  <si>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</si>
  <si>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</si>
  <si>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</si>
  <si>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</si>
  <si>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</si>
  <si>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</si>
  <si>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</si>
  <si>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</si>
  <si>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</si>
  <si>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</si>
  <si>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</si>
  <si>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</si>
  <si>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</si>
  <si>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</si>
  <si>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</si>
  <si>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</si>
  <si>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</si>
  <si>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</si>
  <si>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</si>
  <si>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</si>
  <si>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</si>
  <si>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</si>
  <si>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</si>
  <si>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</si>
  <si>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</si>
  <si>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</si>
  <si>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</si>
  <si>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</si>
  <si>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</si>
  <si>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</si>
  <si>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</si>
  <si>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</si>
  <si>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</si>
  <si>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</si>
  <si>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</si>
  <si>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</si>
  <si>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</si>
  <si>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</si>
  <si>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</si>
  <si>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</si>
  <si>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</si>
  <si>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</si>
  <si>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</si>
  <si>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</si>
  <si>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</si>
  <si>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</si>
  <si>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</si>
  <si>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</si>
  <si>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</si>
  <si>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</si>
  <si>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</si>
  <si>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</si>
  <si>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</si>
  <si>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</si>
  <si>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</si>
  <si>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</si>
  <si>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</si>
  <si>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</si>
  <si>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</si>
  <si>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</si>
  <si>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</si>
  <si>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</si>
  <si>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</si>
  <si>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</si>
  <si>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</si>
  <si>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</si>
  <si>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</si>
  <si>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</si>
  <si>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</si>
  <si>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</si>
  <si>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</si>
  <si>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</si>
  <si>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</si>
  <si>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</si>
  <si>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</si>
  <si>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</si>
  <si>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</si>
  <si>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</si>
  <si>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</si>
  <si>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</si>
  <si>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</si>
  <si>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</si>
  <si>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</si>
  <si>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</si>
  <si>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</si>
  <si>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</si>
  <si>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</si>
  <si>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</si>
  <si>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</si>
  <si>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</si>
  <si>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</si>
  <si>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</si>
  <si>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</si>
  <si>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</si>
  <si>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</si>
  <si>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</si>
  <si>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</si>
  <si>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</si>
  <si>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</si>
  <si>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</si>
  <si>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</si>
  <si>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</si>
  <si>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</si>
  <si>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</si>
  <si>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</si>
  <si>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</si>
  <si>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</si>
  <si>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</si>
  <si>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</si>
  <si>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</si>
  <si>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</si>
  <si>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</si>
  <si>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</si>
  <si>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</si>
  <si>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</si>
  <si>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</si>
  <si>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</si>
  <si>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</si>
  <si>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</si>
  <si>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</si>
  <si>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</si>
  <si>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</si>
  <si>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</si>
  <si>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</si>
  <si>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</si>
  <si>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</si>
  <si>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</si>
  <si>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</si>
  <si>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</si>
  <si>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</si>
  <si>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</si>
  <si>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</si>
  <si>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</si>
  <si>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</si>
  <si>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</si>
  <si>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</si>
  <si>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</si>
  <si>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</si>
  <si>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</si>
  <si>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</si>
  <si>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</si>
  <si>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</si>
  <si>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</si>
  <si>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</si>
  <si>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</si>
  <si>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</si>
  <si>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</si>
  <si>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</si>
  <si>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</si>
  <si>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</si>
  <si>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</si>
  <si>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</si>
  <si>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</si>
  <si>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</si>
  <si>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</si>
  <si>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</si>
  <si>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</si>
  <si>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</si>
  <si>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</si>
  <si>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</si>
  <si>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</si>
  <si>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</si>
  <si>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</si>
  <si>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</si>
  <si>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</si>
  <si>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</si>
  <si>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</si>
  <si>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</si>
  <si>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</si>
  <si>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</si>
  <si>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</si>
  <si>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</si>
  <si>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</si>
  <si>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</si>
  <si>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</si>
  <si>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</si>
  <si>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</si>
  <si>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</si>
  <si>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</si>
  <si>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</si>
  <si>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</si>
  <si>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</si>
  <si>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</si>
  <si>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</si>
  <si>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</si>
  <si>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</si>
  <si>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</si>
  <si>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</si>
  <si>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</si>
  <si>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</si>
  <si>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</si>
  <si>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</si>
  <si>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</si>
  <si>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</si>
  <si>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</si>
  <si>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</si>
  <si>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</si>
  <si>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</si>
  <si>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</si>
  <si>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</si>
  <si>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</si>
  <si>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</si>
  <si>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</si>
  <si>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</si>
  <si>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</si>
  <si>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</si>
  <si>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</si>
  <si>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</si>
  <si>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</si>
  <si>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</si>
  <si>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</si>
  <si>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</si>
  <si>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</si>
  <si>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</si>
  <si>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</si>
  <si>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</si>
  <si>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</si>
  <si>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</si>
  <si>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</si>
  <si>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</si>
  <si>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</si>
  <si>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</si>
  <si>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</si>
  <si>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</si>
  <si>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</si>
  <si>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</si>
  <si>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</si>
  <si>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</si>
  <si>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</si>
  <si>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</si>
  <si>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</si>
  <si>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</si>
  <si>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</si>
  <si>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</si>
  <si>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</si>
  <si>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</si>
  <si>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</si>
  <si>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</si>
  <si>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</si>
  <si>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</si>
  <si>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</si>
  <si>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</si>
  <si>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</si>
  <si>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</si>
  <si>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</si>
  <si>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</si>
  <si>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</si>
  <si>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</si>
  <si>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</si>
  <si>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</si>
  <si>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</si>
  <si>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</si>
  <si>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</si>
  <si>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</si>
  <si>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</si>
  <si>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</si>
  <si>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</si>
  <si>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</si>
  <si>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</si>
  <si>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</si>
  <si>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</si>
  <si>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</si>
  <si>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</si>
  <si>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</si>
  <si>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</si>
  <si>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</si>
  <si>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</si>
  <si>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</si>
  <si>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</si>
  <si>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</si>
  <si>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</si>
  <si>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</si>
  <si>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</si>
  <si>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</si>
  <si>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</si>
  <si>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</si>
  <si>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</si>
  <si>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</si>
  <si>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</si>
  <si>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</si>
  <si>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</si>
  <si>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</si>
  <si>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</si>
  <si>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</si>
  <si>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</si>
  <si>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</si>
  <si>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</si>
  <si>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</si>
  <si>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</si>
  <si>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</si>
  <si>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</si>
  <si>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</si>
  <si>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</si>
  <si>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</si>
  <si>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</si>
  <si>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</si>
  <si>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</si>
  <si>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</si>
  <si>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</si>
  <si>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</si>
  <si>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</si>
  <si>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</si>
  <si>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</si>
  <si>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</si>
  <si>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</si>
  <si>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</si>
  <si>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</si>
  <si>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</si>
  <si>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</si>
  <si>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</si>
  <si>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</si>
  <si>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</si>
  <si>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</si>
  <si>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</si>
  <si>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</si>
  <si>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</si>
  <si>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</si>
  <si>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</si>
  <si>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</si>
  <si>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</si>
  <si>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</si>
  <si>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</si>
  <si>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</si>
  <si>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</si>
  <si>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</si>
  <si>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</si>
  <si>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</si>
  <si>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</si>
  <si>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</si>
  <si>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</si>
  <si>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</si>
  <si>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</si>
  <si>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</si>
  <si>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</si>
  <si>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</si>
  <si>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</si>
  <si>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</si>
  <si>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</si>
  <si>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</si>
  <si>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</si>
  <si>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</si>
  <si>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</si>
  <si>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</si>
  <si>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</si>
  <si>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</si>
  <si>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</si>
  <si>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</si>
  <si>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</si>
  <si>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</si>
  <si>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</si>
  <si>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</si>
  <si>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</si>
  <si>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</si>
  <si>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</si>
  <si>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</si>
  <si>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</si>
  <si>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</si>
  <si>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</si>
  <si>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</si>
  <si>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</si>
  <si>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</si>
  <si>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</si>
  <si>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</si>
  <si>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</si>
  <si>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</si>
  <si>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</si>
  <si>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</si>
  <si>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</si>
  <si>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</si>
  <si>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</si>
  <si>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</si>
  <si>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</si>
  <si>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</si>
  <si>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</si>
  <si>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</si>
  <si>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</si>
  <si>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</si>
  <si>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</si>
  <si>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</si>
  <si>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</si>
  <si>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</si>
  <si>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</si>
  <si>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</si>
  <si>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</si>
  <si>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</si>
  <si>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</si>
  <si>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</si>
  <si>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</si>
  <si>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</si>
  <si>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</si>
  <si>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</si>
  <si>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</si>
  <si>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</si>
  <si>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</si>
  <si>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</si>
  <si>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</si>
  <si>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</si>
  <si>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</si>
  <si>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</si>
  <si>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</si>
  <si>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</si>
  <si>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</si>
  <si>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</si>
  <si>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</si>
  <si>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</si>
  <si>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</si>
  <si>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</si>
  <si>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</si>
  <si>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</si>
  <si>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</si>
  <si>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</si>
  <si>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</si>
  <si>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</si>
  <si>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</si>
  <si>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</si>
  <si>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</si>
  <si>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</si>
  <si>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</si>
  <si>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</si>
  <si>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</si>
  <si>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</si>
  <si>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</si>
  <si>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</si>
  <si>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</si>
  <si>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</si>
  <si>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</si>
  <si>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</si>
  <si>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</si>
  <si>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</si>
  <si>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</si>
  <si>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</si>
  <si>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</si>
  <si>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</si>
  <si>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</si>
  <si>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</si>
  <si>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</si>
  <si>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</si>
  <si>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</si>
  <si>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</si>
  <si>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</si>
  <si>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</si>
  <si>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</si>
  <si>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</si>
  <si>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</si>
  <si>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</si>
  <si>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</si>
  <si>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</si>
  <si>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</si>
  <si>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</si>
  <si>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</si>
  <si>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</si>
  <si>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</si>
  <si>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</si>
  <si>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</si>
  <si>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</si>
  <si>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</si>
  <si>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</si>
  <si>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</si>
  <si>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</si>
  <si>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</si>
  <si>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</si>
  <si>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</si>
  <si>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</si>
  <si>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</si>
  <si>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</si>
  <si>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</si>
  <si>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</si>
  <si>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</si>
  <si>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</si>
  <si>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</si>
  <si>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</si>
  <si>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</si>
  <si>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</si>
  <si>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</si>
  <si>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</si>
  <si>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</si>
  <si>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</si>
  <si>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</si>
  <si>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</si>
  <si>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</si>
  <si>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</si>
  <si>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</si>
  <si>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</si>
  <si>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</si>
  <si>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</si>
  <si>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</si>
  <si>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</si>
  <si>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</si>
  <si>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</si>
  <si>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</si>
  <si>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</si>
  <si>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</si>
  <si>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</si>
  <si>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</si>
  <si>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</si>
  <si>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</si>
  <si>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</si>
  <si>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</si>
  <si>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</si>
  <si>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</si>
  <si>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</si>
  <si>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</si>
  <si>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</si>
  <si>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</si>
  <si>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</si>
  <si>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</si>
  <si>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</si>
  <si>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</si>
  <si>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</si>
  <si>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</si>
  <si>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</si>
  <si>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</si>
  <si>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</si>
  <si>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</si>
  <si>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</si>
  <si>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</si>
  <si>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</si>
  <si>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</si>
  <si>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</si>
  <si>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</si>
  <si>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</si>
  <si>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</si>
  <si>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</si>
  <si>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</si>
  <si>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</si>
  <si>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</si>
  <si>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</si>
  <si>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</si>
  <si>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</si>
  <si>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</si>
  <si>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</si>
  <si>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</si>
  <si>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</si>
  <si>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</si>
  <si>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</si>
  <si>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</si>
  <si>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</si>
  <si>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</si>
  <si>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</si>
  <si>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</si>
  <si>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</si>
  <si>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</si>
  <si>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</si>
  <si>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</si>
  <si>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</si>
  <si>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</si>
  <si>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</si>
  <si>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</si>
  <si>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</si>
  <si>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</si>
  <si>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</si>
  <si>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</si>
  <si>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</si>
  <si>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</si>
  <si>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</si>
  <si>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</si>
  <si>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</si>
  <si>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</si>
  <si>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</si>
  <si>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</si>
  <si>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</si>
  <si>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</si>
  <si>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</si>
  <si>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</si>
  <si>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</si>
  <si>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</si>
  <si>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</si>
  <si>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</si>
  <si>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</si>
  <si>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</si>
  <si>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</si>
  <si>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</si>
  <si>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</si>
  <si>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</si>
  <si>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</si>
  <si>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</si>
  <si>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</si>
  <si>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</si>
  <si>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</si>
  <si>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</si>
  <si>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</si>
  <si>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</si>
  <si>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</si>
  <si>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</si>
  <si>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</si>
  <si>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</si>
  <si>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</si>
  <si>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</si>
  <si>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</si>
  <si>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</si>
  <si>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</si>
  <si>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</si>
  <si>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</si>
  <si>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</si>
  <si>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</si>
  <si>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</si>
  <si>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</si>
  <si>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</si>
  <si>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</si>
  <si>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</si>
  <si>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</si>
  <si>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</si>
  <si>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</si>
  <si>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</si>
  <si>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</si>
  <si>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</si>
  <si>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</si>
  <si>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</si>
  <si>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</si>
  <si>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</si>
  <si>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</si>
  <si>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</si>
  <si>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</si>
  <si>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</si>
  <si>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</si>
  <si>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</si>
  <si>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</si>
  <si>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</si>
  <si>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</si>
  <si>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</si>
  <si>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</si>
  <si>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</si>
  <si>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</si>
  <si>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</si>
  <si>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</si>
  <si>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</si>
  <si>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</si>
  <si>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</si>
  <si>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</si>
  <si>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</si>
  <si>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</si>
  <si>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</si>
  <si>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</si>
  <si>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</si>
  <si>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</si>
  <si>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</si>
  <si>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</si>
  <si>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</si>
  <si>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</si>
  <si>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</si>
  <si>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</si>
  <si>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</si>
  <si>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</si>
  <si>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</si>
  <si>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</si>
  <si>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</si>
  <si>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</si>
  <si>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</si>
  <si>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</si>
  <si>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</si>
  <si>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</si>
  <si>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</si>
  <si>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</si>
  <si>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</si>
  <si>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</si>
  <si>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</si>
  <si>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</si>
  <si>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</si>
  <si>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</si>
  <si>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</si>
  <si>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</si>
  <si>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</si>
  <si>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</si>
  <si>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</si>
  <si>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</si>
  <si>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</si>
  <si>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</si>
  <si>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</si>
  <si>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</si>
  <si>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</si>
  <si>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</si>
  <si>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</si>
  <si>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</si>
  <si>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</si>
  <si>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</si>
  <si>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</si>
  <si>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</si>
  <si>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</si>
  <si>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</si>
  <si>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</si>
  <si>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</si>
  <si>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</si>
  <si>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</si>
  <si>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</si>
  <si>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</si>
  <si>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</si>
  <si>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</si>
  <si>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</si>
  <si>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</si>
  <si>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</si>
  <si>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</si>
  <si>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</si>
  <si>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</si>
  <si>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</si>
  <si>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</si>
  <si>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</si>
  <si>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</si>
  <si>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</si>
  <si>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</si>
  <si>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</si>
  <si>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</si>
  <si>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</si>
  <si>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</si>
  <si>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</si>
  <si>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</si>
  <si>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</si>
  <si>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</si>
  <si>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</si>
  <si>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</si>
  <si>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</si>
  <si>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</si>
  <si>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</si>
  <si>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</si>
  <si>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</si>
  <si>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</si>
  <si>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</si>
  <si>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</si>
  <si>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</si>
  <si>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</si>
  <si>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</si>
  <si>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</si>
  <si>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</si>
  <si>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</si>
  <si>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</si>
  <si>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</si>
  <si>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</si>
  <si>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</si>
  <si>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</si>
  <si>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</si>
  <si>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</si>
  <si>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</si>
  <si>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</si>
  <si>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</si>
  <si>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</si>
  <si>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</si>
  <si>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</si>
  <si>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</si>
  <si>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</si>
  <si>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</si>
  <si>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</si>
  <si>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</si>
  <si>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</si>
  <si>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</si>
  <si>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</si>
  <si>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</si>
  <si>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</si>
  <si>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</si>
  <si>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</si>
  <si>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</si>
  <si>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</si>
  <si>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</si>
  <si>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</si>
  <si>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</si>
  <si>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</si>
  <si>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</si>
  <si>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</si>
  <si>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</si>
  <si>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</si>
  <si>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</si>
  <si>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</si>
  <si>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</si>
  <si>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</si>
  <si>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</si>
  <si>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</si>
  <si>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</si>
  <si>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</si>
  <si>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</si>
  <si>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</si>
  <si>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</si>
  <si>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</si>
  <si>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</si>
  <si>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</si>
  <si>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</si>
  <si>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</si>
  <si>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</si>
  <si>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</si>
  <si>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</si>
  <si>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</si>
  <si>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</si>
  <si>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</si>
  <si>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</si>
  <si>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</si>
  <si>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</si>
  <si>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</si>
  <si>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</si>
  <si>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</si>
  <si>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</si>
  <si>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</si>
  <si>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</si>
  <si>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</si>
  <si>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</si>
  <si>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</si>
  <si>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</si>
  <si>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</si>
  <si>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</si>
  <si>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</si>
  <si>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</si>
  <si>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</si>
  <si>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</si>
  <si>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</si>
  <si>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</si>
  <si>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</si>
  <si>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</si>
  <si>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</si>
  <si>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</si>
  <si>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</si>
  <si>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</si>
  <si>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</si>
  <si>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</si>
  <si>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</si>
  <si>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</si>
  <si>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</si>
  <si>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</si>
  <si>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</si>
  <si>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</si>
  <si>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</si>
  <si>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</si>
  <si>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</si>
  <si>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</si>
  <si>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</si>
  <si>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</si>
  <si>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</si>
  <si>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</si>
  <si>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</si>
  <si>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</si>
  <si>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</si>
  <si>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</si>
  <si>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</si>
  <si>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</si>
  <si>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</si>
  <si>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</si>
  <si>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</si>
  <si>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</si>
  <si>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</si>
  <si>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</si>
  <si>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</si>
  <si>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</si>
  <si>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</si>
  <si>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</si>
  <si>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</si>
  <si>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</si>
  <si>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</si>
  <si>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</si>
  <si>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</si>
  <si>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</si>
  <si>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</si>
  <si>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</si>
  <si>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</si>
  <si>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</si>
  <si>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</si>
  <si>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</si>
  <si>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</si>
  <si>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</si>
  <si>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</si>
  <si>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</si>
  <si>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</si>
  <si>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</si>
  <si>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</si>
  <si>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</si>
  <si>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</si>
  <si>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</si>
  <si>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</si>
  <si>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</si>
  <si>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</si>
  <si>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</si>
  <si>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</si>
  <si>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</si>
  <si>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</si>
  <si>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</si>
  <si>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</si>
  <si>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</si>
  <si>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</si>
  <si>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</si>
  <si>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</si>
  <si>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</si>
  <si>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</si>
  <si>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</si>
  <si>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</si>
  <si>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</si>
  <si>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</si>
  <si>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</si>
  <si>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</si>
  <si>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</si>
  <si>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</si>
  <si>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</si>
  <si>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</si>
  <si>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</si>
  <si>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</si>
  <si>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</si>
  <si>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</si>
  <si>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</si>
  <si>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</si>
  <si>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</si>
  <si>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</si>
  <si>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</si>
  <si>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</si>
  <si>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</si>
  <si>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</si>
  <si>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</si>
  <si>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</si>
  <si>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</si>
  <si>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</si>
  <si>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</si>
  <si>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</si>
  <si>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</si>
  <si>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</si>
  <si>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</si>
  <si>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</si>
  <si>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</si>
  <si>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</si>
  <si>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</si>
  <si>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</si>
  <si>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</si>
  <si>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</si>
  <si>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</si>
  <si>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</si>
  <si>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</si>
  <si>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</si>
  <si>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</si>
  <si>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</si>
  <si>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</si>
  <si>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</si>
  <si>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</si>
  <si>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</si>
  <si>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</si>
  <si>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</si>
  <si>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</si>
  <si>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</si>
  <si>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</si>
  <si>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</si>
  <si>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</si>
  <si>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</si>
  <si>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</si>
  <si>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</si>
  <si>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</si>
  <si>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</si>
  <si>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</si>
  <si>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</si>
  <si>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</si>
  <si>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</si>
  <si>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</si>
  <si>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</si>
  <si>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</si>
  <si>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</si>
  <si>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</si>
  <si>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</si>
  <si>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</si>
  <si>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</si>
  <si>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</si>
  <si>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</si>
  <si>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</si>
  <si>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</si>
  <si>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</si>
  <si>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</si>
  <si>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</si>
  <si>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</si>
  <si>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</si>
  <si>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</si>
  <si>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</si>
  <si>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</si>
  <si>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</si>
  <si>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</si>
  <si>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</si>
  <si>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</si>
  <si>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</si>
  <si>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</si>
  <si>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</si>
  <si>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</si>
  <si>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</si>
  <si>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</si>
  <si>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</si>
  <si>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</si>
  <si>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</si>
  <si>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</si>
  <si>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</si>
  <si>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</si>
  <si>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</si>
  <si>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</si>
  <si>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</si>
  <si>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</si>
  <si>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</si>
  <si>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</si>
  <si>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</si>
  <si>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</si>
  <si>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</si>
  <si>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</si>
  <si>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</si>
  <si>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</si>
  <si>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</si>
  <si>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</si>
  <si>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</si>
  <si>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</si>
  <si>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</si>
  <si>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</si>
  <si>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</si>
  <si>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</si>
  <si>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</si>
  <si>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</si>
  <si>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</si>
  <si>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</si>
  <si>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</si>
  <si>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</si>
  <si>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</si>
  <si>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</si>
  <si>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</si>
  <si>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</si>
  <si>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</si>
  <si>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</si>
  <si>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</si>
  <si>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</si>
  <si>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</si>
  <si>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</si>
  <si>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</si>
  <si>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</si>
  <si>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</si>
  <si>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</si>
  <si>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</si>
  <si>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</si>
  <si>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</si>
  <si>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</si>
  <si>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</si>
  <si>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</si>
  <si>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</si>
  <si>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</si>
  <si>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</si>
  <si>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</si>
  <si>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</si>
  <si>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</si>
  <si>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</si>
  <si>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</si>
  <si>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</si>
  <si>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</si>
  <si>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</si>
  <si>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</si>
  <si>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</si>
  <si>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</si>
  <si>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</si>
  <si>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</si>
  <si>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</si>
  <si>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</si>
  <si>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</si>
  <si>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</si>
  <si>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</si>
  <si>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</si>
  <si>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</si>
  <si>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</si>
  <si>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</si>
  <si>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</si>
  <si>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</si>
  <si>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</si>
  <si>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</si>
  <si>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</si>
  <si>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</si>
  <si>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</si>
  <si>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</si>
  <si>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</si>
  <si>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</si>
  <si>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</si>
  <si>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</si>
  <si>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</si>
  <si>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</si>
  <si>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</si>
  <si>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</si>
  <si>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</si>
  <si>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</si>
  <si>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</si>
  <si>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</si>
  <si>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</si>
  <si>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</si>
  <si>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</si>
  <si>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</si>
  <si>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</si>
  <si>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</si>
  <si>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</si>
  <si>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</si>
  <si>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</si>
  <si>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</si>
  <si>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</si>
  <si>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</si>
  <si>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</si>
  <si>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</si>
  <si>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</si>
  <si>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</si>
  <si>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</si>
  <si>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</si>
  <si>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</si>
  <si>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</si>
  <si>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</si>
  <si>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</si>
  <si>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</si>
  <si>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</si>
  <si>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</si>
  <si>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</si>
  <si>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</si>
  <si>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</si>
  <si>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</si>
  <si>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</si>
  <si>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</si>
  <si>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</si>
  <si>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</si>
  <si>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</si>
  <si>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</si>
  <si>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</si>
  <si>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</si>
  <si>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</si>
  <si>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</si>
  <si>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</si>
  <si>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</si>
  <si>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</si>
  <si>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</si>
  <si>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</si>
  <si>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</si>
  <si>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</si>
  <si>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</si>
  <si>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</si>
  <si>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</si>
  <si>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</si>
  <si>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</si>
  <si>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</si>
  <si>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</si>
  <si>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</si>
  <si>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</si>
  <si>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</si>
  <si>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</si>
  <si>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</si>
  <si>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</si>
  <si>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</si>
  <si>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</si>
  <si>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</si>
  <si>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</si>
  <si>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</si>
  <si>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</si>
  <si>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</si>
  <si>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</si>
  <si>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</si>
  <si>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</si>
  <si>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</si>
  <si>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</si>
  <si>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</si>
  <si>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</si>
  <si>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</si>
  <si>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</si>
  <si>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</si>
  <si>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</si>
  <si>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</si>
  <si>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</si>
  <si>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</si>
  <si>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</si>
  <si>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</si>
  <si>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</si>
  <si>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</si>
  <si>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</si>
  <si>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</si>
  <si>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</si>
  <si>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</si>
  <si>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</si>
  <si>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</si>
  <si>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</si>
  <si>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</si>
  <si>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</si>
  <si>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</si>
  <si>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</si>
  <si>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</si>
  <si>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</si>
  <si>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</si>
  <si>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</si>
  <si>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</si>
  <si>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</si>
  <si>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</si>
  <si>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</si>
  <si>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</si>
  <si>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</si>
  <si>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</si>
  <si>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</si>
  <si>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</si>
  <si>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</si>
  <si>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</si>
  <si>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</si>
  <si>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</si>
  <si>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</si>
  <si>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</si>
  <si>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</si>
  <si>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</si>
  <si>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</si>
  <si>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</si>
  <si>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</si>
  <si>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</si>
  <si>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</si>
  <si>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</si>
  <si>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</si>
  <si>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</si>
  <si>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</si>
  <si>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</si>
  <si>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</si>
  <si>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</si>
  <si>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</si>
  <si>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</si>
  <si>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</si>
  <si>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</si>
  <si>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</si>
  <si>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</si>
  <si>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</si>
  <si>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</si>
  <si>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</si>
  <si>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</si>
  <si>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</si>
  <si>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</si>
  <si>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</si>
  <si>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</si>
  <si>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</si>
  <si>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</si>
  <si>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</si>
  <si>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</si>
  <si>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</si>
  <si>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</si>
  <si>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</si>
  <si>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</si>
  <si>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</si>
  <si>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</si>
  <si>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</si>
  <si>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</si>
  <si>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</si>
  <si>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</si>
  <si>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</si>
  <si>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</si>
  <si>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</si>
  <si>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</si>
  <si>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</si>
  <si>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</si>
  <si>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</si>
  <si>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</si>
  <si>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</si>
  <si>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</si>
  <si>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</si>
  <si>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</si>
  <si>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</si>
  <si>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</si>
  <si>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</si>
  <si>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</si>
  <si>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</si>
  <si>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</si>
  <si>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</si>
  <si>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</si>
  <si>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</si>
  <si>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</si>
  <si>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</si>
  <si>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</si>
  <si>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</si>
  <si>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</si>
  <si>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</si>
  <si>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</si>
  <si>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</si>
  <si>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</si>
  <si>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</si>
  <si>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</si>
  <si>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</si>
  <si>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</si>
  <si>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</si>
  <si>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</si>
  <si>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</si>
  <si>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</si>
  <si>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</si>
  <si>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</si>
  <si>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</si>
  <si>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</si>
  <si>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</si>
  <si>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</si>
  <si>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</si>
  <si>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</si>
  <si>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</si>
  <si>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</si>
  <si>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</si>
  <si>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</si>
  <si>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</si>
  <si>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</si>
  <si>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</si>
  <si>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</si>
  <si>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</si>
  <si>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</si>
  <si>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</si>
  <si>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</si>
  <si>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</si>
  <si>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</si>
  <si>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</si>
  <si>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</si>
  <si>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</si>
  <si>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</si>
  <si>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</si>
  <si>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</si>
  <si>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</si>
  <si>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</si>
  <si>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</si>
  <si>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</si>
  <si>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</si>
  <si>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</si>
  <si>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</si>
  <si>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</si>
  <si>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</si>
  <si>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</si>
  <si>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</si>
  <si>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</si>
  <si>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</si>
  <si>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</si>
  <si>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</si>
  <si>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</si>
  <si>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</si>
  <si>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</si>
  <si>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</si>
  <si>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</si>
  <si>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</si>
  <si>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</si>
  <si>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</si>
  <si>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</si>
  <si>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</si>
  <si>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</si>
  <si>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</si>
  <si>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</si>
  <si>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</si>
  <si>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</si>
  <si>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</si>
  <si>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</si>
  <si>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</si>
  <si>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</si>
  <si>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</si>
  <si>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</si>
  <si>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</si>
  <si>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</si>
  <si>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</si>
  <si>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</si>
  <si>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</si>
  <si>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</si>
  <si>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</si>
  <si>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</si>
  <si>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</si>
  <si>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</si>
  <si>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</si>
  <si>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</si>
  <si>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</si>
  <si>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</si>
  <si>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</si>
  <si>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</si>
  <si>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</si>
  <si>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</si>
  <si>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</si>
  <si>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</si>
  <si>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</si>
  <si>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</si>
  <si>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</si>
  <si>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</si>
  <si>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</si>
  <si>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</si>
  <si>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</si>
  <si>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</si>
  <si>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</si>
  <si>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</si>
  <si>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</si>
  <si>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</si>
  <si>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</si>
  <si>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</si>
  <si>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</si>
  <si>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</si>
  <si>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</si>
  <si>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</si>
  <si>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</si>
  <si>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</si>
  <si>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</si>
  <si>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</si>
  <si>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</si>
  <si>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</si>
  <si>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</si>
  <si>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</si>
  <si>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</si>
  <si>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</si>
  <si>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</si>
  <si>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</si>
  <si>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</si>
  <si>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</si>
  <si>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</si>
  <si>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</si>
  <si>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</si>
  <si>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</si>
  <si>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</si>
  <si>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</si>
  <si>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</si>
  <si>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</si>
  <si>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</si>
  <si>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</si>
  <si>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</si>
  <si>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</si>
  <si>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</si>
  <si>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</si>
  <si>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</si>
  <si>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</si>
  <si>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</si>
  <si>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</si>
  <si>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</si>
  <si>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</si>
  <si>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</si>
  <si>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</si>
  <si>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</si>
  <si>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</si>
  <si>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</si>
  <si>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</si>
  <si>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</si>
  <si>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</si>
  <si>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</si>
  <si>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</si>
  <si>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</si>
  <si>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</si>
  <si>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</si>
  <si>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</si>
  <si>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</si>
  <si>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</si>
  <si>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</si>
  <si>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</si>
  <si>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</si>
  <si>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</si>
  <si>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</si>
  <si>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</si>
  <si>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</si>
  <si>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</si>
  <si>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</si>
  <si>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</si>
  <si>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</si>
  <si>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</si>
  <si>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</si>
  <si>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</si>
  <si>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</si>
  <si>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</si>
  <si>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</si>
  <si>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</si>
  <si>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</si>
  <si>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</si>
  <si>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</si>
  <si>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</si>
  <si>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</si>
  <si>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</si>
  <si>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</si>
  <si>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</si>
  <si>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</si>
  <si>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</si>
  <si>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</si>
  <si>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</si>
  <si>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</si>
  <si>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</si>
  <si>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</si>
  <si>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</si>
  <si>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</si>
  <si>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</si>
  <si>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</si>
  <si>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</si>
  <si>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</si>
  <si>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</si>
  <si>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</si>
  <si>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</si>
  <si>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</si>
  <si>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</si>
  <si>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</si>
  <si>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</si>
  <si>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</si>
  <si>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</si>
  <si>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</si>
  <si>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</si>
  <si>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</si>
  <si>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</si>
  <si>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</si>
  <si>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</si>
  <si>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</si>
  <si>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</si>
  <si>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</si>
  <si>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</si>
  <si>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</si>
  <si>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</si>
  <si>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</si>
  <si>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</si>
  <si>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</si>
  <si>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</si>
  <si>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</si>
  <si>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</si>
  <si>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</si>
  <si>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</si>
  <si>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</si>
  <si>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</si>
  <si>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</si>
  <si>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</si>
  <si>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</si>
  <si>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</si>
  <si>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</si>
  <si>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</si>
  <si>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</si>
  <si>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</si>
  <si>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</si>
  <si>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</si>
  <si>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</si>
  <si>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</si>
  <si>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</si>
  <si>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</si>
  <si>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</si>
  <si>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</si>
  <si>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</si>
  <si>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</si>
  <si>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</si>
  <si>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</si>
  <si>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</si>
  <si>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</si>
  <si>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</si>
  <si>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</si>
  <si>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</si>
  <si>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</si>
  <si>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</si>
  <si>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</si>
  <si>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</si>
  <si>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</si>
  <si>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</si>
  <si>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</si>
  <si>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</si>
  <si>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</si>
  <si>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</si>
  <si>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</si>
  <si>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</si>
  <si>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</si>
  <si>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</si>
  <si>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</si>
  <si>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</si>
  <si>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</si>
  <si>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</si>
  <si>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</si>
  <si>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</si>
  <si>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</si>
  <si>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</si>
  <si>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</si>
  <si>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</si>
  <si>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</si>
  <si>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</si>
  <si>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</si>
  <si>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</si>
  <si>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</si>
  <si>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</si>
  <si>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</si>
  <si>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</si>
  <si>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</si>
  <si>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</si>
  <si>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</si>
  <si>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</si>
  <si>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</si>
  <si>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</si>
  <si>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</si>
  <si>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</si>
  <si>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</si>
  <si>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</si>
  <si>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</si>
  <si>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</si>
  <si>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</si>
  <si>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</si>
  <si>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</si>
  <si>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</si>
  <si>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</si>
  <si>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</si>
  <si>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</si>
  <si>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</si>
  <si>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</si>
  <si>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</si>
  <si>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</si>
  <si>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</si>
  <si>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</si>
  <si>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</si>
  <si>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</si>
  <si>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</si>
  <si>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</si>
  <si>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</si>
  <si>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</si>
  <si>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</si>
  <si>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</si>
  <si>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</si>
  <si>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</si>
  <si>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</si>
  <si>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</si>
  <si>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</si>
  <si>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</si>
  <si>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</si>
  <si>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</si>
  <si>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</si>
  <si>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</si>
  <si>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</si>
  <si>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</si>
  <si>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</si>
  <si>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</si>
  <si>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</si>
  <si>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</si>
  <si>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</si>
  <si>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</si>
  <si>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</si>
  <si>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</si>
  <si>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</si>
  <si>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</si>
  <si>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</si>
  <si>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</si>
  <si>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</si>
  <si>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</si>
  <si>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</si>
  <si>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</si>
  <si>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</si>
  <si>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</si>
  <si>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</si>
  <si>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</si>
  <si>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</si>
  <si>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</si>
  <si>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</si>
  <si>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</si>
  <si>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</si>
  <si>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</si>
  <si>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</si>
  <si>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</si>
  <si>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</si>
  <si>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</si>
  <si>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</si>
  <si>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</si>
  <si>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</si>
  <si>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</si>
  <si>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</si>
  <si>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</si>
  <si>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</si>
  <si>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</si>
  <si>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</si>
  <si>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</si>
  <si>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</si>
  <si>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</si>
  <si>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</si>
  <si>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</si>
  <si>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</si>
  <si>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</si>
  <si>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</si>
  <si>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</si>
  <si>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</si>
  <si>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</si>
  <si>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</si>
  <si>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</si>
  <si>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</si>
  <si>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</si>
  <si>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</si>
  <si>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</si>
  <si>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</si>
  <si>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</si>
  <si>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</si>
  <si>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</si>
  <si>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</si>
  <si>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</si>
  <si>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</si>
  <si>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</si>
  <si>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</si>
  <si>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</si>
  <si>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</si>
  <si>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</si>
  <si>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</si>
  <si>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</si>
  <si>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</si>
  <si>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</si>
  <si>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</si>
  <si>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</si>
  <si>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</si>
  <si>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</si>
  <si>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</si>
  <si>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</si>
  <si>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</si>
  <si>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</si>
  <si>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</si>
  <si>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</si>
  <si>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</si>
  <si>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</si>
  <si>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</si>
  <si>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</si>
  <si>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</si>
  <si>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</si>
  <si>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</si>
  <si>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</si>
  <si>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</si>
  <si>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</si>
  <si>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</si>
  <si>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</si>
  <si>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</si>
  <si>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</si>
  <si>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</si>
  <si>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</si>
  <si>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</si>
  <si>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</si>
  <si>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</si>
  <si>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</si>
  <si>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</si>
  <si>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</si>
  <si>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</si>
  <si>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</si>
  <si>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</si>
  <si>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</si>
  <si>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</si>
  <si>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</si>
  <si>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</si>
  <si>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</si>
  <si>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</si>
  <si>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</si>
  <si>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</si>
  <si>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</si>
  <si>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</si>
  <si>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</si>
  <si>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</si>
  <si>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</si>
  <si>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</si>
  <si>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</si>
  <si>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</si>
  <si>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</si>
  <si>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</si>
  <si>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</si>
  <si>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</si>
  <si>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</si>
  <si>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</si>
  <si>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</si>
  <si>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</si>
  <si>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</si>
  <si>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</si>
  <si>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</si>
  <si>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</si>
  <si>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</si>
  <si>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</si>
  <si>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</si>
  <si>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</si>
  <si>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</si>
  <si>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</si>
  <si>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</si>
  <si>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</si>
  <si>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</si>
  <si>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</si>
  <si>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</si>
  <si>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</si>
  <si>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</si>
  <si>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</si>
  <si>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</si>
  <si>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</si>
  <si>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</si>
  <si>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</si>
  <si>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</si>
  <si>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</si>
  <si>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</si>
  <si>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</si>
  <si>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</si>
  <si>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</si>
  <si>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</si>
  <si>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</si>
  <si>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</si>
  <si>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</si>
  <si>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</si>
  <si>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</si>
  <si>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</si>
  <si>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</si>
  <si>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</si>
  <si>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</si>
  <si>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</si>
  <si>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</si>
  <si>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</si>
  <si>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</si>
  <si>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</si>
  <si>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</si>
  <si>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</si>
  <si>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</si>
  <si>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</si>
  <si>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</si>
  <si>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</si>
  <si>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</si>
  <si>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</si>
  <si>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</si>
  <si>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</si>
  <si>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</si>
  <si>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</si>
  <si>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</si>
  <si>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</si>
  <si>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</si>
  <si>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</si>
  <si>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</si>
  <si>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</si>
  <si>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</si>
  <si>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</si>
  <si>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</si>
  <si>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</si>
  <si>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</si>
  <si>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</si>
  <si>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</si>
  <si>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</si>
  <si>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</si>
  <si>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</si>
  <si>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</si>
  <si>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</si>
  <si>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</si>
  <si>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</si>
  <si>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</si>
  <si>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</si>
  <si>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</si>
  <si>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</si>
  <si>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</si>
  <si>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</si>
  <si>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</si>
  <si>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</si>
  <si>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</si>
  <si>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</si>
  <si>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</si>
  <si>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</si>
  <si>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</si>
  <si>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</si>
  <si>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</si>
  <si>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</si>
  <si>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</si>
  <si>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</si>
  <si>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</si>
  <si>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</si>
  <si>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</si>
  <si>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</si>
  <si>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</si>
  <si>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</si>
  <si>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</si>
  <si>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</si>
  <si>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</si>
  <si>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</si>
  <si>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</si>
  <si>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</si>
  <si>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</si>
  <si>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</si>
  <si>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</si>
  <si>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</si>
  <si>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</si>
  <si>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</si>
  <si>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</si>
  <si>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</si>
  <si>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</si>
  <si>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</si>
  <si>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</si>
  <si>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</si>
  <si>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</si>
  <si>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</si>
  <si>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</si>
  <si>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</si>
  <si>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</si>
  <si>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</si>
  <si>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</si>
  <si>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</si>
  <si>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</si>
  <si>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</si>
  <si>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</si>
  <si>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</si>
  <si>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</si>
  <si>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</si>
  <si>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</si>
  <si>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</si>
  <si>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</si>
  <si>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</si>
  <si>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</si>
  <si>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</si>
  <si>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</si>
  <si>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</si>
  <si>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</si>
  <si>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</si>
  <si>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</si>
  <si>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</si>
  <si>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</si>
  <si>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</si>
  <si>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</si>
  <si>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</si>
  <si>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</si>
  <si>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</si>
  <si>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</si>
  <si>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</si>
  <si>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</si>
  <si>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</si>
  <si>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</si>
  <si>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</si>
  <si>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</si>
  <si>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</si>
  <si>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</si>
  <si>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</si>
  <si>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</si>
  <si>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</si>
  <si>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</si>
  <si>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</si>
  <si>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</si>
  <si>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</si>
  <si>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</si>
  <si>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</si>
  <si>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</si>
  <si>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</si>
  <si>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</si>
  <si>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</si>
  <si>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</si>
  <si>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</si>
  <si>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</si>
  <si>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</si>
  <si>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</si>
  <si>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</si>
  <si>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</si>
  <si>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</si>
  <si>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</si>
  <si>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</si>
  <si>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</si>
  <si>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</si>
  <si>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</si>
  <si>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</si>
  <si>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</si>
  <si>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</si>
  <si>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</si>
  <si>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</si>
  <si>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</si>
  <si>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</si>
  <si>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</si>
  <si>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</si>
  <si>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</si>
  <si>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</si>
  <si>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</si>
  <si>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</si>
  <si>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</si>
  <si>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</si>
  <si>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</si>
  <si>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</si>
  <si>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</si>
  <si>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</si>
  <si>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</si>
  <si>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</si>
  <si>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</si>
  <si>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</si>
  <si>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</si>
  <si>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</si>
  <si>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</si>
  <si>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</si>
  <si>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</si>
  <si>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</si>
  <si>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</si>
  <si>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</si>
  <si>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</si>
  <si>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</si>
  <si>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</si>
  <si>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</si>
  <si>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</si>
  <si>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</si>
  <si>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</si>
  <si>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</si>
  <si>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</si>
  <si>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</si>
  <si>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</si>
  <si>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</si>
  <si>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</si>
  <si>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</si>
  <si>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</si>
  <si>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</si>
  <si>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</si>
  <si>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</si>
  <si>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</si>
  <si>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</si>
  <si>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</si>
  <si>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</si>
  <si>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</si>
  <si>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</si>
  <si>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</si>
  <si>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</si>
  <si>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</si>
  <si>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</si>
  <si>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</si>
  <si>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</si>
  <si>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</si>
  <si>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</si>
  <si>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</si>
  <si>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</si>
  <si>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</si>
  <si>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</si>
  <si>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</si>
  <si>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</si>
  <si>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</si>
  <si>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</si>
  <si>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</si>
  <si>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</si>
  <si>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</si>
  <si>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</si>
  <si>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</si>
  <si>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</si>
  <si>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</si>
  <si>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</si>
  <si>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</si>
  <si>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</si>
  <si>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</si>
  <si>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</si>
  <si>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</si>
  <si>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</si>
  <si>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</si>
  <si>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</si>
  <si>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</si>
  <si>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</si>
  <si>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</si>
  <si>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</si>
  <si>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</si>
  <si>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</si>
  <si>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</si>
  <si>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</si>
  <si>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</si>
  <si>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</si>
  <si>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</si>
  <si>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</si>
  <si>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</si>
  <si>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</si>
  <si>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</si>
  <si>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</si>
  <si>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</si>
  <si>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</si>
  <si>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</si>
  <si>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</si>
  <si>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</si>
  <si>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</si>
  <si>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</si>
  <si>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</si>
  <si>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</si>
  <si>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</si>
  <si>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</si>
  <si>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</si>
  <si>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</si>
  <si>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</si>
  <si>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</si>
  <si>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</si>
  <si>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</si>
  <si>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</si>
  <si>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</si>
  <si>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</si>
  <si>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</si>
  <si>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</si>
  <si>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</si>
  <si>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</si>
  <si>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</si>
  <si>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</si>
  <si>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</si>
  <si>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</si>
  <si>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</si>
  <si>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</si>
  <si>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</si>
  <si>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</si>
  <si>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</si>
  <si>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</si>
  <si>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</si>
  <si>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</si>
  <si>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</si>
  <si>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</si>
  <si>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</si>
  <si>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</si>
  <si>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</si>
  <si>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</si>
  <si>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</si>
  <si>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</si>
  <si>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</si>
  <si>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</si>
  <si>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</si>
  <si>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</si>
  <si>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</si>
  <si>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</si>
  <si>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</si>
  <si>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</si>
  <si>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</si>
  <si>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</si>
  <si>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</si>
  <si>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</si>
  <si>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</si>
  <si>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</si>
  <si>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</si>
  <si>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</si>
  <si>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</si>
  <si>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</si>
  <si>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</si>
  <si>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</si>
  <si>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</si>
  <si>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</si>
  <si>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</si>
  <si>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</si>
  <si>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</si>
  <si>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</si>
  <si>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</si>
  <si>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</si>
  <si>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</si>
  <si>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</si>
  <si>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</si>
  <si>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</si>
  <si>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</si>
  <si>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</si>
  <si>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</si>
  <si>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</si>
  <si>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</si>
  <si>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</si>
  <si>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</si>
  <si>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</si>
  <si>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</si>
  <si>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</si>
  <si>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</si>
  <si>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</si>
  <si>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</si>
  <si>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</si>
  <si>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</si>
  <si>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</si>
  <si>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</si>
  <si>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</si>
  <si>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</si>
  <si>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</si>
  <si>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</si>
  <si>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</si>
  <si>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</si>
  <si>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</si>
  <si>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</si>
  <si>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</si>
  <si>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</si>
  <si>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</si>
  <si>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</si>
  <si>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</si>
  <si>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</si>
  <si>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</si>
  <si>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</si>
  <si>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</si>
  <si>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</si>
  <si>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</si>
  <si>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</si>
  <si>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</si>
  <si>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</si>
  <si>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</si>
  <si>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</si>
  <si>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</si>
  <si>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</si>
  <si>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</si>
  <si>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</si>
  <si>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</si>
  <si>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</si>
  <si>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</si>
  <si>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</si>
  <si>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</si>
  <si>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</si>
  <si>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</si>
  <si>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</si>
  <si>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</si>
  <si>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</si>
  <si>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</si>
  <si>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</si>
  <si>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</si>
  <si>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</si>
  <si>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</si>
  <si>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</si>
  <si>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</si>
  <si>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</si>
  <si>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</si>
  <si>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</si>
  <si>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</si>
  <si>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</si>
  <si>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</si>
  <si>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</si>
  <si>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</si>
  <si>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</si>
  <si>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</si>
  <si>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</si>
  <si>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</si>
  <si>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</si>
  <si>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</si>
  <si>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</si>
  <si>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</si>
  <si>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</si>
  <si>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</si>
  <si>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</si>
  <si>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</si>
  <si>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</si>
  <si>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</si>
  <si>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</si>
  <si>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</si>
  <si>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</si>
  <si>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</si>
  <si>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</si>
  <si>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</si>
  <si>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</si>
  <si>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</si>
  <si>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</si>
  <si>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</si>
  <si>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</si>
  <si>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</si>
  <si>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</si>
  <si>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</si>
  <si>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</si>
  <si>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</si>
  <si>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</si>
  <si>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</si>
  <si>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</si>
  <si>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</si>
  <si>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</si>
  <si>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</si>
  <si>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</si>
  <si>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</si>
  <si>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</si>
  <si>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</si>
  <si>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</si>
  <si>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</si>
  <si>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</si>
  <si>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</si>
  <si>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</si>
  <si>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</si>
  <si>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</si>
  <si>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</si>
  <si>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</si>
  <si>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</si>
  <si>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</si>
  <si>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</si>
  <si>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</si>
  <si>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</si>
  <si>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</si>
  <si>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</si>
  <si>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</si>
  <si>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</si>
  <si>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</si>
  <si>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</si>
  <si>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</si>
  <si>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</si>
  <si>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</si>
  <si>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</si>
  <si>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</si>
  <si>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</si>
  <si>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</si>
  <si>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</si>
  <si>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</si>
  <si>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</si>
  <si>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</si>
  <si>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</si>
  <si>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</si>
  <si>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</si>
  <si>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</si>
  <si>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</si>
  <si>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</si>
  <si>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</si>
  <si>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</si>
  <si>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</si>
  <si>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</si>
  <si>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</si>
  <si>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</si>
  <si>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</si>
  <si>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</si>
  <si>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</si>
  <si>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</si>
  <si>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</si>
  <si>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</si>
  <si>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</si>
  <si>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</si>
  <si>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</si>
  <si>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</si>
  <si>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</si>
  <si>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</si>
  <si>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</si>
  <si>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</si>
  <si>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</si>
  <si>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</si>
  <si>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</si>
  <si>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</si>
  <si>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</si>
  <si>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</si>
  <si>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</si>
  <si>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</si>
  <si>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</si>
  <si>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</si>
  <si>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</si>
  <si>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</si>
  <si>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</si>
  <si>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</si>
  <si>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</si>
  <si>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</si>
  <si>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</si>
  <si>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</si>
  <si>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</si>
  <si>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</si>
  <si>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</si>
  <si>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</si>
  <si>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</si>
  <si>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</si>
  <si>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</si>
  <si>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</si>
  <si>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</si>
  <si>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</si>
  <si>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</si>
  <si>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</si>
  <si>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</si>
  <si>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</si>
  <si>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</si>
  <si>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</si>
  <si>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</si>
  <si>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</si>
  <si>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</si>
  <si>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</si>
  <si>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</si>
  <si>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</si>
  <si>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</si>
  <si>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</si>
  <si>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</si>
  <si>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</si>
  <si>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</si>
  <si>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</si>
  <si>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</si>
  <si>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</si>
  <si>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</si>
  <si>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</si>
  <si>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</si>
  <si>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</si>
  <si>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</si>
  <si>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</si>
  <si>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</si>
  <si>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</si>
  <si>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</si>
  <si>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</si>
  <si>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</si>
  <si>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</si>
  <si>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</si>
  <si>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</si>
  <si>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</si>
  <si>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</si>
  <si>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</si>
  <si>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</si>
  <si>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</si>
  <si>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</si>
  <si>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</si>
  <si>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</si>
  <si>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</si>
  <si>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</si>
  <si>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</si>
  <si>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</si>
  <si>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</si>
  <si>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</si>
  <si>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</si>
  <si>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</si>
  <si>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</si>
  <si>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</si>
  <si>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</si>
  <si>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</si>
  <si>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</si>
  <si>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</si>
  <si>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</si>
  <si>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</si>
  <si>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</si>
  <si>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</si>
  <si>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</si>
  <si>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</si>
  <si>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</si>
  <si>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</si>
  <si>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</si>
  <si>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</si>
  <si>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</si>
  <si>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</si>
  <si>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</si>
  <si>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</si>
  <si>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</si>
  <si>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</si>
  <si>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</si>
  <si>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</si>
  <si>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</si>
  <si>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</si>
  <si>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</si>
  <si>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PCM-20251021-00001285</t>
  </si>
  <si>
    <t xml:space="preserve">EM team at site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</si>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</sst>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288.57913159722375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4.1084490731009282E-3</v>
      </c>
      <c r="H3" s="138">
        <v>45951.523449074077</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c r="G4" s="139">
        <f ca="1">IFERROR(NOW()-F4,"")</f>
        <v>45951.52755752315</v>
      </c>
      <c r="H4" s="138"/>
      <c r="I4" s="136" t="str">
        <f>IFERROR(VLOOKUP(D4,DB!A:F,6,0),"")</f>
        <v>Power Cube</v>
      </c>
      <c r="J4" s="136" t="str">
        <f>IFERROR(VLOOKUP(D4,DB!A:G,7,0),"")</f>
        <v>Vandalized+Good</v>
      </c>
      <c r="K4" s="140"/>
      <c r="L4" s="141" t="str">
        <f>IFERROR(VLOOKUP(D4,DB!A:I,9,0),"")</f>
        <v>Latis</v>
      </c>
    </row>
    <row r="5" spans="1:15" ht="15" customHeight="1">
      <c r="A5" s="135"/>
      <c r="B5" s="136" t="str">
        <f>IFERROR(VLOOKUP(D5,DB!A:K,11,0),"")</f>
        <v/>
      </c>
      <c r="C5" s="136"/>
      <c r="D5" s="136"/>
      <c r="E5" s="137"/>
      <c r="F5" s="138"/>
      <c r="G5" s="139">
        <f ca="1">IFERROR(NOW()-F5,"")</f>
        <v>45951.52755752315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45951.52755752315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45951.52755752315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45951.52755752315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45951.52755752315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45951.52755752315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45951.52755752315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45951.52755752315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45951.52755752315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45951.52755752315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45951.52755752315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45951.52755752315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45951.52755752315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45951.52755752315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45951.52755752315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45951.52755752315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45951.52755752315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45951.52755752315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45951.52755752315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45951.52755752315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45951.52755752315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45951.52755752315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45951.52755752315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45951.52755752315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45951.52755752315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45951.52755752315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45951.52755752315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45951.52755752315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45951.52755752315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45951.52755752315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45951.52755752315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45951.52755752315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45951.52755752315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45951.52755752315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45951.52755752315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45951.52755752315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45951.52755752315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45951.52755752315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45951.52755752315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45951.52755752315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45951.52755752315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45951.52755752315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45951.52755752315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45951.52755752315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45951.52755752315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45951.52755752315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45951.52755752315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45951.52755752315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45951.52755752315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45951.52755752315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45951.52755752315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45951.52755752315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45951.52755752315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45951.52755752315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45951.52755752315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45951.52755752315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45951.52755752315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45951.52755752315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45951.52755752315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45951.52755752315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45951.52755752315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45951.52755752315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45951.52755752315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45951.52755752315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45951.52755752315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45951.52755752315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45951.52755752315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45951.52755752315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45951.52755752315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45951.52755752315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45951.52755752315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45951.52755752315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45951.52755752315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45951.52755752315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45951.52755752315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45951.52755752315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45951.52755752315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45951.52755752315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45951.52755752315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45951.52755752315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45951.52755752315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45951.52755752315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45951.52755752315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45951.52755752315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59A7ADCF-2D53-4FEB-974E-FE0FEDD64B4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39001</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31112</v>
      </c>
      <c r="E3" s="77" t="s">
        <v>38998</v>
      </c>
      <c r="F3" s="77">
        <v>45806.727083333331</v>
      </c>
      <c r="G3" s="78">
        <f ca="1">IFERROR(NOW()-F3,"-")</f>
        <v>144.80047418981849</v>
      </c>
      <c r="H3" s="77">
        <v>45791.543067129627</v>
      </c>
      <c r="I3" s="64" t="str">
        <f>IFERROR(VLOOKUP(D3,DB!A:F,6,0),"")</f>
        <v>SCECO</v>
      </c>
      <c r="J3" s="64" t="str">
        <f>IFERROR(VLOOKUP(D3,DB!A:G,7,0),"")</f>
        <v>No BB Shifted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39085</v>
      </c>
      <c r="B4" s="64" t="str">
        <f>IFERROR(VLOOKUP(D4,DB!A:K,11,0),"")</f>
        <v>R2</v>
      </c>
      <c r="C4" s="64">
        <v>1</v>
      </c>
      <c r="D4" s="64" t="s">
        <v>29202</v>
      </c>
      <c r="E4" s="88" t="s">
        <v>38998</v>
      </c>
      <c r="F4" s="77">
        <v>45824.999837962961</v>
      </c>
      <c r="G4" s="78">
        <f ca="1">IFERROR(NOW()-F4,"-")</f>
        <v>126.52771956018842</v>
      </c>
      <c r="H4" s="77">
        <v>45824.993587962963</v>
      </c>
      <c r="I4" s="64" t="str">
        <f>IFERROR(VLOOKUP(D4,DB!A:F,6,0),"")</f>
        <v>Generator-SG</v>
      </c>
      <c r="J4" s="64" t="str">
        <f>IFERROR(VLOOKUP(D4,DB!A:G,7,0),"")</f>
        <v>Good</v>
      </c>
      <c r="K4" s="89" t="s">
        <v>39086</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39087</v>
      </c>
      <c r="B5" s="18" t="str">
        <f>IFERROR(VLOOKUP(D5,DB!A:K,11,0),"")</f>
        <v>R2</v>
      </c>
      <c r="C5" s="18">
        <v>2</v>
      </c>
      <c r="D5" s="18" t="s">
        <v>17718</v>
      </c>
      <c r="E5" s="116" t="s">
        <v>38998</v>
      </c>
      <c r="F5" s="90">
        <v>45944.495775462965</v>
      </c>
      <c r="G5" s="118">
        <f ca="1">IFERROR(NOW()-F5,"-")</f>
        <v>7.0317820601849235</v>
      </c>
      <c r="H5" s="117">
        <v>45937.721967592595</v>
      </c>
      <c r="I5" s="18" t="str">
        <f>IFERROR(VLOOKUP(D5,DB!A:F,6,0),"")</f>
        <v>SCECO</v>
      </c>
      <c r="J5" s="18" t="str">
        <f>IFERROR(VLOOKUP(D5,DB!A:G,7,0),"")</f>
        <v>Vandalized</v>
      </c>
      <c r="K5" s="19" t="s">
        <v>39088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45951.52755752315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45951.52755752315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45951.52755752315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45951.52755752315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45951.52755752315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45951.52755752315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45951.52755752315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45951.52755752315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45951.52755752315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45951.52755752315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45951.52755752315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45951.52755752315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45951.52755752315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45951.52755752315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45951.52755752315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45951.52755752315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45951.52755752315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45951.52755752315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45951.52755752315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45951.52755752315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45951.52755752315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45951.52755752315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45951.52755752315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45951.52755752315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45951.52755752315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45951.52755752315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45951.52755752315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45951.52755752315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45951.52755752315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45951.52755752315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45951.52755752315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45951.52755752315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45951.52755752315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45951.52755752315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45951.52755752315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45951.52755752315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45951.52755752315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45951.52755752315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45951.52755752315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45951.52755752315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45951.52755752315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45951.52755752315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45951.52755752315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45951.52755752315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45951.52755752315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45951.52755752315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45951.52755752315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45951.52755752315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45951.52755752315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45951.52755752315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45951.52755752315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45951.52755752315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45951.52755752315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45951.52755752315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45951.52755752315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45951.52755752315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45951.52755752315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45951.52755752315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45951.52755752315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45951.52755752315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45951.52755752315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45951.52755752315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45951.52755752315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45951.52755752315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45951.52755752315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45951.52755752315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45951.52755752315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45951.52755752315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45951.52755752315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45951.52755752315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45951.52755752315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45951.52755752315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45951.52755752315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45951.52755752315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45951.52755752315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45951.52755752315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45951.52755752315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45951.52755752315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45951.52755752315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45951.52755752315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45951.52755752315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45951.52755752315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45951.52755752315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45951.52755752315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45951.52755752315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45951.52755752315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45951.52755752315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45951.52755752315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45951.52755752315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45951.52755752315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45951.52755752315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45951.52755752315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45951.52755752315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45951.52755752315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45951.52755752315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45951.52755752315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45951.52755752315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45951.52755752315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45951.52755752315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45951.52755752315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45951.52755752315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45951.52755752315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45951.52755752315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45951.52755752315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45951.52755752315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45951.52755752315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45951.52755752315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45951.52755752315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45951.52755752315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45951.52755752315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45951.52755752315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45951.52755752315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45951.52755752315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45951.52755752315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45951.52755752315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45951.52755752315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45951.52755752315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45951.52755752315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45951.52755752315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45951.52755752315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45951.52755752315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45951.52755752315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45951.52755752315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45951.52755752315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45951.52755752315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45951.52755752315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45951.52755752315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45951.52755752315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45951.52755752315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45951.52755752315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45951.52755752315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45951.52755752315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45951.52755752315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45951.52755752315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45951.52755752315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45951.52755752315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45951.52755752315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45951.52755752315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45951.52755752315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45951.52755752315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45951.52755752315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45951.52755752315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45951.52755752315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45951.52755752315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45951.52755752315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45951.52755752315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45951.52755752315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45951.52755752315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45951.52755752315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45951.52755752315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45951.52755752315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45951.52755752315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45951.52755752315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45951.52755752315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45951.52755752315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45951.52755752315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45951.52755752315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45951.52755752315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45951.52755752315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45951.52755752315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45951.52755752315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45951.52755752315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45951.52755752315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45951.52755752315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45951.52755752315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45951.52755752315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45951.52755752315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45951.52755752315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45951.52755752315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45951.52755752315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45951.52755752315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45951.52755752315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45951.52755752315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45951.52755752315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45951.52755752315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45951.52755752315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45951.52755752315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45951.52755752315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45951.52755752315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45951.52755752315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45951.52755752315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45951.52755752315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45951.52755752315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45951.52755752315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45951.52755752315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45951.52755752315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45951.52755752315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45951.52755752315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45951.52755752315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45951.52755752315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45951.52755752315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45951.52755752315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45951.52755752315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45951.52755752315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45951.52755752315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45951.52755752315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45951.52755752315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45951.52755752315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45951.52755752315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45951.52755752315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45951.52755752315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45951.52755752315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45951.52755752315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45951.52755752315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45951.52755752315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45951.52755752315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45951.52755752315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45951.52755752315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45951.52755752315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45951.52755752315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45951.52755752315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45951.52755752315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45951.52755752315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45951.52755752315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45951.52755752315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45951.52755752315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45951.52755752315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45951.52755752315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45951.52755752315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45951.52755752315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45951.52755752315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45951.52755752315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45951.52755752315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45951.52755752315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45951.52755752315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45951.52755752315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45951.52755752315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45951.52755752315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45951.52755752315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45951.52755752315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45951.52755752315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45951.52755752315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45951.52755752315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45951.52755752315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45951.52755752315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45951.52755752315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45951.52755752315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45951.52755752315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45951.52755752315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45951.52755752315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45951.52755752315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45951.52755752315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45951.52755752315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45951.52755752315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45951.52755752315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45951.52755752315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45951.52755752315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45951.52755752315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45951.52755752315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45951.52755752315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45951.52755752315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45951.52755752315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45951.52755752315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45951.52755752315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45951.52755752315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45951.52755752315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45951.52755752315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45951.52755752315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45951.52755752315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45951.52755752315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45951.52755752315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45951.52755752315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45951.52755752315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45951.52755752315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45951.52755752315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45951.52755752315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45951.52755752315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45951.52755752315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45951.52755752315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45951.52755752315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45951.52755752315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45951.52755752315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45951.52755752315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45951.52755752315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45951.52755752315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45951.52755752315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45951.52755752315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45951.52755752315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45951.52755752315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45951.52755752315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45951.52755752315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45951.52755752315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45951.52755752315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45951.52755752315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45951.52755752315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45951.52755752315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45951.52755752315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45951.52755752315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45951.52755752315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45951.52755752315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45951.52755752315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45951.52755752315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45951.52755752315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45951.52755752315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45951.52755752315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45951.52755752315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45951.52755752315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45951.52755752315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45951.52755752315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45951.52755752315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45951.52755752315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45951.52755752315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45951.52755752315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45951.52755752315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45951.52755752315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45951.52755752315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45951.52755752315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45951.52755752315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45951.52755752315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45951.52755752315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45951.52755752315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45951.52755752315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45951.52755752315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45951.52755752315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45951.52755752315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45951.52755752315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45951.52755752315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45951.52755752315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45951.52755752315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45951.52755752315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45951.52755752315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45951.52755752315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45951.52755752315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45951.52755752315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45951.52755752315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45951.52755752315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45951.52755752315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45951.52755752315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45951.52755752315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45951.52755752315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45951.52755752315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45951.52755752315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45951.52755752315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45951.52755752315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45951.52755752315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45951.52755752315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45951.52755752315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45951.52755752315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45951.52755752315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45951.52755752315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45951.52755752315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45951.52755752315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45951.52755752315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45951.52755752315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45951.52755752315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45951.52755752315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45951.52755752315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45951.52755752315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45951.52755752315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45951.52755752315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45951.52755752315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45951.52755752315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45951.52755752315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45951.52755752315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45951.52755752315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45951.52755752315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45951.52755752315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45951.52755752315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45951.52755752315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45951.52755752315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45951.52755752315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45951.52755752315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45951.52755752315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45951.52755752315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45951.52755752315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45951.52755752315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45951.52755752315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45951.52755752315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45951.52755752315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45951.52755752315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45951.52755752315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45951.52755752315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45951.52755752315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45951.52755752315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45951.52755752315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45951.52755752315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45951.52755752315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45951.52755752315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45951.52755752315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45951.52755752315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45951.52755752315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45951.52755752315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45951.52755752315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45951.52755752315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45951.52755752315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45951.52755752315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45951.52755752315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45951.52755752315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45951.52755752315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45951.52755752315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45951.52755752315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45951.52755752315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45951.52755752315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45951.52755752315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45951.52755752315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45951.52755752315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45951.52755752315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45951.52755752315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45951.52755752315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45951.52755752315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45951.52755752315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45951.52755752315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45951.52755752315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45951.52755752315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45951.52755752315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45951.52755752315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45951.52755752315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45951.52755752315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45951.52755752315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45951.52755752315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45951.52755752315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45951.52755752315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45951.52755752315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45951.52755752315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45951.52755752315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45951.52755752315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45951.52755752315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45951.52755752315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45951.52755752315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45951.52755752315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45951.52755752315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45951.52755752315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45951.52755752315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45951.52755752315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45951.52755752315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45951.52755752315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45951.52755752315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45951.52755752315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45951.52755752315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45951.52755752315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45951.52755752315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45951.52755752315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45951.52755752315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45951.52755752315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45951.52755752315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45951.52755752315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45951.52755752315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45951.52755752315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45951.52755752315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45951.52755752315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45951.52755752315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45951.52755752315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45951.52755752315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45951.52755752315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45951.52755752315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45951.52755752315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45951.52755752315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45951.52755752315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45951.52755752315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45951.52755752315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45951.52755752315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45951.52755752315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45951.52755752315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45951.52755752315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45951.52755752315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45951.52755752315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45951.52755752315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45951.52755752315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45951.52755752315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45951.52755752315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45951.52755752315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45951.52755752315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45951.52755752315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45951.52755752315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45951.52755752315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45951.52755752315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45951.52755752315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45951.52755752315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45951.52755752315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45951.52755752315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45951.52755752315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45951.52755752315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45951.52755752315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45951.52755752315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45951.52755752315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45951.52755752315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45951.52755752315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45951.52755752315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45951.52755752315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45951.52755752315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45951.52755752315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45951.52755752315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45951.52755752315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45951.52755752315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45951.52755752315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45951.52755752315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45951.52755752315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45951.52755752315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45951.52755752315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45951.52755752315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45951.52755752315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45951.52755752315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45951.52755752315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45951.52755752315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45951.52755752315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45951.52755752315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45951.52755752315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45951.52755752315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45951.52755752315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45951.52755752315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45951.52755752315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45951.52755752315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45951.52755752315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45951.52755752315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45951.52755752315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45951.52755752315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45951.52755752315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45951.52755752315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45951.52755752315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45951.52755752315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45951.52755752315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45951.52755752315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45951.52755752315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45951.52755752315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45951.52755752315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45951.52755752315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45951.52755752315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45951.52755752315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45951.52755752315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45951.52755752315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45951.52755752315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45951.52755752315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45951.52755752315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45951.52755752315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45951.52755752315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45951.52755752315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45951.52755752315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45951.52755752315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45951.52755752315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45951.52755752315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45951.52755752315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45951.52755752315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45951.52755752315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45951.52755752315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45951.52755752315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45951.52755752315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45951.52755752315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45951.52755752315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45951.52755752315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45951.52755752315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45951.52755752315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45951.52755752315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45951.52755752315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45951.52755752315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45951.52755752315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45951.52755752315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45951.52755752315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45951.52755752315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45951.52755752315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45951.52755752315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45951.52755752315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45951.52755752315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45951.52755752315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45951.52755752315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45951.52755752315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45951.52755752315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45951.52755752315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45951.52755752315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45951.52755752315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45951.52755752315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45951.52755752315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45951.52755752315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45951.52755752315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45951.52755752315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45951.52755752315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45951.52755752315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45951.52755752315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45951.52755752315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45951.52755752315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45951.52755752315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45951.52755752315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45951.52755752315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45951.52755752315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45951.52755752315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45951.52755752315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45951.52755752315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45951.52755752315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45951.52755752315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45951.52755752315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45951.52755752315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45951.52755752315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45951.52755752315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45951.52755752315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45951.52755752315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45951.52755752315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45951.52755752315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45951.52755752315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45951.52755752315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45951.52755752315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45951.52755752315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45951.52755752315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45951.52755752315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45951.52755752315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45951.52755752315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45951.52755752315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45951.52755752315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45951.52755752315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45951.52755752315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45951.52755752315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45951.52755752315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45951.52755752315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45951.52755752315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45951.52755752315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45951.52755752315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45951.52755752315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45951.52755752315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45951.52755752315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45951.52755752315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45951.52755752315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45951.52755752315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45951.52755752315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45951.52755752315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45951.52755752315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45951.52755752315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45951.52755752315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45951.52755752315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45951.52755752315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45951.52755752315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45951.52755752315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45951.52755752315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45951.52755752315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45951.52755752315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45951.52755752315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45951.52755752315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45951.52755752315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45951.52755752315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45951.52755752315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45951.52755752315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45951.52755752315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45951.52755752315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45951.52755752315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45951.52755752315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45951.52755752315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45951.52755752315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45951.52755752315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45951.52755752315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45951.52755752315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45951.52755752315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45951.52755752315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45951.52755752315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45951.52755752315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45951.52755752315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45951.52755752315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45951.52755752315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45951.52755752315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45951.52755752315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45951.52755752315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45951.52755752315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45951.52755752315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45951.52755752315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45951.52755752315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45951.52755752315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45951.52755752315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45951.52755752315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45951.52755752315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45951.52755752315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45951.52755752315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45951.52755752315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45951.52755752315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45951.52755752315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45951.52755752315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45951.52755752315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45951.52755752315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45951.52755752315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45951.52755752315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45951.52755752315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45951.52755752315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45951.52755752315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45951.52755752315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45951.52755752315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45951.52755752315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45951.52755752315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45951.52755752315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45951.52755752315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45951.52755752315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45951.52755752315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45951.52755752315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45951.52755752315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45951.52755752315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45951.52755752315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45951.52755752315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45951.52755752315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45951.52755752315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45951.52755752315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45951.52755752315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45951.52755752315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45951.52755752315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45951.52755752315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45951.52755752315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45951.52755752315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45951.52755752315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45951.52755752315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45951.52755752315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45951.52755752315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45951.52755752315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45951.52755752315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45951.52755752315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45951.52755752315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45951.52755752315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45951.52755752315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45951.52755752315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45951.52755752315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45951.52755752315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45951.52755752315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45951.52755752315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45951.52755752315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45951.52755752315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45951.52755752315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45951.52755752315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45951.52755752315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45951.52755752315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45951.52755752315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45951.52755752315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45951.52755752315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45951.52755752315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45951.52755752315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45951.52755752315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45951.52755752315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45951.52755752315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45951.52755752315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45951.52755752315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45951.52755752315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45951.52755752315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45951.52755752315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45951.52755752315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45951.52755752315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45951.52755752315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45951.52755752315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45951.52755752315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45951.52755752315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45951.52755752315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45951.52755752315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45951.52755752315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45951.52755752315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45951.52755752315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45951.52755752315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45951.52755752315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45951.52755752315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45951.52755752315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45951.52755752315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45951.52755752315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45951.52755752315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45951.52755752315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45951.52755752315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45951.52755752315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45951.52755752315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45951.52755752315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45951.52755752315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45951.52755752315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45951.52755752315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45951.52755752315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45951.52755752315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45951.52755752315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45951.52755752315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45951.52755752315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45951.52755752315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45951.52755752315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45951.52755752315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45951.52755752315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45951.52755752315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45951.52755752315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45951.52755752315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45951.52755752315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45951.52755752315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45951.52755752315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45951.52755752315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45951.52755752315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45951.52755752315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45951.52755752315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45951.52755752315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45951.52755752315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45951.52755752315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45951.52755752315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45951.52755752315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45951.52755752315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45951.52755752315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45951.52755752315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45951.52755752315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45951.52755752315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45951.52755752315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45951.52755752315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45951.52755752315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45951.52755752315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45951.52755752315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45951.52755752315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45951.52755752315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45951.52755752315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45951.52755752315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45951.52755752315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45951.52755752315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45951.52755752315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45951.52755752315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45951.52755752315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45951.52755752315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45951.52755752315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45951.52755752315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45951.52755752315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45951.52755752315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45951.52755752315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45951.52755752315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45951.52755752315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45951.52755752315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45951.52755752315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45951.52755752315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45951.52755752315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45951.52755752315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45951.52755752315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45951.52755752315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45951.52755752315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45951.52755752315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45951.52755752315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45951.52755752315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45951.52755752315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45951.52755752315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45951.52755752315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45951.52755752315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45951.52755752315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45951.52755752315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45951.52755752315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45951.52755752315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45951.52755752315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45951.52755752315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45951.52755752315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45951.52755752315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45951.52755752315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45951.52755752315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45951.52755752315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45951.52755752315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45951.52755752315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45951.52755752315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45951.52755752315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45951.52755752315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45951.52755752315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45951.52755752315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45951.52755752315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45951.52755752315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45951.52755752315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45951.52755752315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45951.52755752315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45951.52755752315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45951.52755752315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45951.52755752315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45951.52755752315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45951.52755752315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45951.52755752315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45951.52755752315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45951.52755752315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45951.52755752315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45951.52755752315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45951.52755752315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45951.52755752315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45951.52755752315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45951.52755752315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45951.52755752315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45951.52755752315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45951.52755752315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45951.52755752315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45951.52755752315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45951.52755752315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45951.52755752315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45951.52755752315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45951.52755752315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45951.52755752315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45951.52755752315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45951.52755752315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45951.52755752315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45951.52755752315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45951.52755752315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45951.52755752315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45951.52755752315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45951.52755752315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45951.52755752315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45951.52755752315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45951.52755752315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45951.52755752315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45951.52755752315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45951.52755752315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45951.52755752315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45951.52755752315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45951.52755752315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45951.52755752315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45951.52755752315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45951.52755752315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45951.52755752315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45951.52755752315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45951.52755752315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45951.52755752315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45951.52755752315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45951.52755752315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45951.52755752315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45951.52755752315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45951.52755752315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45951.52755752315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45951.52755752315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45951.52755752315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45951.52755752315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45951.52755752315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45951.52755752315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45951.52755752315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45951.52755752315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45951.52755752315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45951.52755752315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45951.52755752315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45951.52755752315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45951.52755752315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45951.52755752315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45951.52755752315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45951.52755752315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45951.52755752315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45951.52755752315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45951.52755752315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45951.52755752315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45951.52755752315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45951.52755752315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45951.52755752315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45951.52755752315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45951.52755752315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45951.52755752315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45951.52755752315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45951.52755752315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45951.52755752315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45951.52755752315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45951.52755752315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45951.52755752315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45951.52755752315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45951.52755752315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45951.52755752315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45951.52755752315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45951.52755752315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45951.52755752315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45951.52755752315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45951.52755752315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45951.52755752315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45951.52755752315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45951.52755752315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45951.52755752315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45951.52755752315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45951.52755752315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45951.52755752315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45951.52755752315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45951.52755752315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45951.52755752315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45951.52755752315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45951.52755752315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45951.52755752315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45951.52755752315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45951.52755752315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45951.52755752315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45951.52755752315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45951.52755752315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45951.52755752315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45951.52755752315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45951.52755752315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45951.52755752315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45951.52755752315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45951.52755752315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45951.52755752315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45951.52755752315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45951.52755752315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45951.52755752315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45951.52755752315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45951.52755752315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45951.52755752315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45951.52755752315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45951.52755752315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45951.52755752315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45951.52755752315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45951.52755752315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45951.52755752315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45951.52755752315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45951.52755752315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45951.52755752315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45951.52755752315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45951.52755752315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45951.52755752315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45951.52755752315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45951.52755752315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45951.52755752315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45951.52755752315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45951.52755752315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45951.52755752315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45951.52755752315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45951.52755752315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45951.52755752315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45951.52755752315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45951.52755752315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45951.52755752315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45951.52755752315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45951.52755752315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45951.52755752315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45951.52755752315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45951.52755752315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45951.52755752315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45951.52755752315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45951.52755752315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45951.52755752315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45951.52755752315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45951.52755752315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45951.52755752315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45951.52755752315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45951.52755752315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45951.52755752315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45951.52755752315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45951.52755752315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45951.52755752315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45951.52755752315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45951.52755752315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45951.52755752315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45951.52755752315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45951.52755752315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45951.52755752315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45951.52755752315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45951.52755752315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45951.52755752315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45951.52755752315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45951.52755752315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45951.52755752315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45951.52755752315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45951.52755752315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45951.52755752315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45951.52755752315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45951.52755752315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45951.52755752315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45951.52755752315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45951.52755752315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45951.52755752315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45951.52755752315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45951.52755752315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45951.52755752315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45951.52755752315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45951.52755752315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45951.52755752315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45951.52755752315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45951.52755752315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45951.52755752315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45951.52755752315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45951.52755752315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45951.52755752315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45951.52755752315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45951.52755752315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45951.52755752315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45951.52755752315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45951.52755752315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45951.52755752315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45951.52755752315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45951.52755752315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45951.52755752315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45951.52755752315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45951.52755752315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45951.52755752315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45951.52755752315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45951.52755752315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45951.52755752315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45951.52755752315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45951.52755752315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45951.52755752315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45951.52755752315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45951.52755752315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45951.52755752315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45951.52755752315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45951.52755752315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45951.52755752315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45951.52755752315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45951.52755752315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45951.52755752315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45951.52755752315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45951.52755752315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45951.52755752315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45951.52755752315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45951.52755752315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45951.52755752315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45951.52755752315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45951.52755752315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45951.52755752315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45951.52755752315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45951.52755752315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45951.52755752315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45951.52755752315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45951.52755752315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45951.52755752315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45951.52755752315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45951.52755752315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45951.52755752315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45951.52755752315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45951.52755752315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45951.52755752315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45951.52755752315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45951.52755752315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45951.52755752315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45951.52755752315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45951.52755752315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45951.52755752315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45951.52755752315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45951.52755752315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45951.52755752315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45951.52755752315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45951.52755752315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45951.52755752315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45951.52755752315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45951.52755752315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45951.52755752315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45951.52755752315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45951.52755752315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45951.52755752315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45951.52755752315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45951.52755752315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45951.52755752315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45951.52755752315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45951.52755752315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45951.52755752315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45951.52755752315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45951.52755752315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45951.52755752315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45951.52755752315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45951.52755752315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45951.52755752315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45951.52755752315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45951.52755752315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45951.52755752315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45951.52755752315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45951.52755752315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45951.52755752315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45951.52755752315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45951.52755752315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45951.52755752315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45951.52755752315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45951.52755752315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45951.52755752315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45951.52755752315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45951.52755752315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45951.52755752315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45951.52755752315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45951.52755752315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45951.52755752315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45951.52755752315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45951.52755752315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45951.52755752315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45951.52755752315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45951.52755752315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45951.52755752315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45951.52755752315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45951.52755752315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45951.52755752315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45951.52755752315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45951.52755752315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45951.52755752315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45951.52755752315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45951.52755752315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45951.52755752315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45951.52755752315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45951.52755752315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45951.52755752315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45951.52755752315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45951.52755752315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45951.52755752315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45951.52755752315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45951.52755752315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45951.52755752315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45951.52755752315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45951.52755752315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45951.52755752315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45951.52755752315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45951.52755752315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45951.52755752315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45951.52755752315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45951.52755752315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45951.52755752315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45951.52755752315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45951.52755752315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45951.52755752315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45951.52755752315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45951.52755752315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45951.52755752315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45951.52755752315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45951.52755752315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45951.52755752315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45951.52755752315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45951.52755752315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45951.52755752315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45951.52755752315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45951.52755752315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45951.52755752315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45951.52755752315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45951.52755752315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45951.52755752315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45951.52755752315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45951.52755752315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45951.52755752315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45951.52755752315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45951.52755752315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45951.52755752315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45951.52755752315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45951.52755752315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45951.52755752315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45951.52755752315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45951.52755752315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45951.52755752315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45951.52755752315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45951.52755752315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45951.52755752315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45951.52755752315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45951.52755752315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45951.52755752315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45951.52755752315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45951.52755752315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248.04683993055369</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36486</v>
      </c>
      <c r="E3" s="100" t="s">
        <v>38998</v>
      </c>
      <c r="F3" s="125">
        <v>45951.399236111109</v>
      </c>
      <c r="G3" s="126">
        <f ca="1">IFERROR(NOW()-F3,"")</f>
        <v>0.12832141204125946</v>
      </c>
      <c r="H3" s="125">
        <v>45951.393472222226</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45951.52755752315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45951.52755752315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45951.52755752315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45951.52755752315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45951.52755752315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45951.52755752315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45951.52755752315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45951.52755752315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45951.52755752315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45951.52755752315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45951.52755752315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45951.52755752315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45951.52755752315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45951.52755752315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45951.52755752315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45951.52755752315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45951.52755752315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45951.52755752315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45951.52755752315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45951.52755752315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45951.52755752315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45951.52755752315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45951.52755752315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45951.52755752315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45951.52755752315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45951.52755752315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45951.52755752315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45951.52755752315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45951.52755752315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45951.52755752315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45951.52755752315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45951.52755752315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45951.52755752315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45951.52755752315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45951.52755752315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45951.52755752315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45951.52755752315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45951.52755752315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45951.52755752315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45951.52755752315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45951.52755752315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45951.52755752315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45951.52755752315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45951.52755752315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45951.52755752315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45951.52755752315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45951.52755752315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45951.52755752315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45951.52755752315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45951.52755752315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45951.52755752315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45951.52755752315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45951.52755752315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45951.52755752315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45951.52755752315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45951.52755752315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45951.52755752315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45951.52755752315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45951.52755752315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45951.52755752315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45951.52755752315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45951.52755752315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45951.52755752315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45951.52755752315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45951.52755752315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45951.52755752315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45951.52755752315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45951.52755752315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45951.52755752315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45951.52755752315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45951.52755752315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45951.52755752315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45951.52755752315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45951.52755752315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45951.52755752315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45951.52755752315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45951.52755752315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45951.52755752315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45951.52755752315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45951.52755752315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45951.52755752315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45951.52755752315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45951.52755752315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45951.52755752315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45951.52755752315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45951.52755752315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45951.52755752315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45951.52755752315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45951.52755752315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45951.52755752315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45951.52755752315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45951.52755752315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45951.52755752315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45951.52755752315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45951.52755752315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45951.52755752315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45951.52755752315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45951.52755752315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45951.52755752315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45951.52755752315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45951.52755752315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45951.52755752315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45951.52755752315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45951.52755752315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45951.52755752315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45951.52755752315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45951.52755752315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45951.52755752315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45951.52755752315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45951.52755752315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45951.52755752315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45951.52755752315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45951.52755752315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45951.52755752315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45951.52755752315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45951.52755752315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45951.52755752315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45951.52755752315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45951.52755752315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45951.52755752315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45951.52755752315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45951.52755752315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45951.52755752315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45951.52755752315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45951.52755752315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45951.52755752315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45951.52755752315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45951.52755752315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45951.52755752315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45951.52755752315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45951.52755752315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45951.52755752315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45951.52755752315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45951.52755752315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45951.52755752315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45951.52755752315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45951.52755752315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45951.52755752315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45951.52755752315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45951.52755752315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45951.52755752315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45951.52755752315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45951.52755752315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45951.52755752315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45951.52755752315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45951.52755752315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45951.52755752315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45951.52755752315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45951.52755752315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45951.52755752315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45951.52755752315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45951.52755752315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45951.52755752315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45951.52755752315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45951.52755752315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45951.52755752315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45951.52755752315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45951.52755752315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45951.52755752315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45951.52755752315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45951.52755752315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45951.52755752315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45951.52755752315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45951.52755752315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45951.52755752315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45951.52755752315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45951.52755752315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45951.52755752315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45951.52755752315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45951.52755752315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45951.52755752315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45951.52755752315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45951.52755752315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45951.52755752315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45951.52755752315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45951.52755752315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45951.52755752315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45951.52755752315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45951.52755752315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45951.52755752315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45951.52755752315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45951.52755752315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45951.52755752315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45951.52755752315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45951.52755752315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45951.52755752315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45951.52755752315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45951.52755752315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45951.52755752315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45951.52755752315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45951.52755752315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45951.52755752315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45951.52755752315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45951.52755752315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45951.52755752315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45951.52755752315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45951.52755752315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45951.52755752315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45951.52755752315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45951.52755752315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45951.52755752315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45951.52755752315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45951.52755752315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45951.52755752315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45951.52755752315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45951.52755752315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45951.52755752315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45951.52755752315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45951.52755752315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45951.52755752315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45951.52755752315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45951.52755752315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45951.52755752315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45951.52755752315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45951.52755752315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45951.52755752315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45951.52755752315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45951.52755752315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45951.52755752315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45951.52755752315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45951.52755752315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45951.52755752315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45951.52755752315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45951.52755752315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45951.52755752315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45951.52755752315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45951.52755752315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45951.52755752315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45951.52755752315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45951.52755752315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45951.52755752315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45951.52755752315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45951.52755752315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45951.52755752315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45951.52755752315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45951.52755752315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45951.52755752315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45951.52755752315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45951.52755752315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45951.52755752315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45951.52755752315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45951.52755752315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45951.52755752315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45951.52755752315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45951.52755752315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45951.52755752315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45951.52755752315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45951.52755752315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45951.52755752315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45951.52755752315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45951.52755752315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45951.52755752315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45951.52755752315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45951.52755752315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45951.52755752315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45951.52755752315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45951.52755752315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45951.52755752315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45951.52755752315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45951.52755752315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45951.52755752315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45951.52755752315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45951.52755752315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45951.52755752315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45951.52755752315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45951.52755752315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45951.52755752315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45951.52755752315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45951.52755752315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45951.52755752315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45951.52755752315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45951.52755752315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45951.52755752315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45951.52755752315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45951.52755752315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45951.52755752315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45951.52755752315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45951.52755752315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45951.52755752315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45951.52755752315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45951.52755752315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45951.52755752315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45951.52755752315</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45951.52755752315</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59.695497337961569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39001</v>
      </c>
      <c r="F3" s="38">
        <v>45926.188877314817</v>
      </c>
      <c r="G3" s="146">
        <f t="shared" ref="G3" ca="1" si="0">IFERROR(NOW()-F3,"")</f>
        <v>25.338680208333244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6.7559834490748472</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39001</v>
      </c>
      <c r="F5" s="158">
        <v>45948.661111111112</v>
      </c>
      <c r="G5" s="159">
        <f ca="1">IFERROR(NOW()-F5,"")</f>
        <v>2.866446412037476</v>
      </c>
      <c r="H5" s="158">
        <v>45948.661111111112</v>
      </c>
      <c r="I5" s="157" t="str">
        <f>IFERROR(VLOOKUP(D5,DB!A:F,6,0),"")</f>
        <v>SCECO</v>
      </c>
      <c r="J5" s="157" t="str">
        <f>IFERROR(VLOOKUP(D5,DB!A:G,7,0),"")</f>
        <v>Dead</v>
      </c>
      <c r="K5" s="157" t="s">
        <v>39100</v>
      </c>
      <c r="L5" s="157" t="str">
        <f>IFERROR(VLOOKUP(D5,DB!A:I,9,0),"")</f>
        <v>Latis</v>
      </c>
    </row>
    <row r="6" spans="1:13" ht="15">
      <c r="A6" s="157" t="s">
        <v>39101</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39092</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2.7916319442738313E-2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45951.52755752315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45951.52755752315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45951.52755752315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45951.52755752315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45951.52755752315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45951.52755752315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45951.52755752315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45951.52755752315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45951.52755752315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45951.52755752315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45951.52755752315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45951.52755752315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45951.52755752315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45951.52755752315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45951.52755752315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45951.52755752315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45951.52755752315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45951.52755752315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45951.52755752315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45951.52755752315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45951.52755752315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45951.52755752315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45951.52755752315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45951.52755752315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45951.52755752315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45951.52755752315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45951.52755752315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45951.52755752315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45951.52755752315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45951.52755752315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45951.52755752315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45951.52755752315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45951.52755752315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45951.52755752315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45951.52755752315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45951.52755752315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45951.52755752315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45951.52755752315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45951.52755752315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45951.52755752315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45951.52755752315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45951.52755752315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45951.52755752315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45951.52755752315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45951.52755752315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45951.52755752315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45951.52755752315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45951.52755752315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45951.52755752315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45951.52755752315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45951.52755752315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45951.52755752315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45951.52755752315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45951.52755752315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45951.52755752315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45951.52755752315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45951.52755752315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45951.52755752315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45951.52755752315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45951.52755752315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45951.52755752315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45951.52755752315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45951.52755752315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45951.52755752315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45951.52755752315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45951.52755752315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45951.52755752315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45951.52755752315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45951.52755752315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45951.52755752315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45951.52755752315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45951.52755752315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45951.52755752315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45951.52755752315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45951.52755752315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45951.52755752315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45951.52755752315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45951.52755752315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45951.52755752315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45951.52755752315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45951.52755752315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45951.52755752315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45951.52755752315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45951.52755752315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45951.52755752315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45951.52755752315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45951.52755752315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45951.52755752315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45951.52755752315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45951.52755752315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45951.52755752315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45951.52755752315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45951.52755752315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45951.52755752315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45951.52755752315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45951.52755752315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45951.52755752315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45951.52755752315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45951.52755752315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45951.52755752315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45951.52755752315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45951.52755752315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45951.52755752315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45951.52755752315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45951.52755752315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45951.52755752315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45951.52755752315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45951.52755752315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45951.52755752315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45951.52755752315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45951.52755752315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45951.52755752315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45951.52755752315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45951.52755752315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45951.52755752315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45951.52755752315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45951.52755752315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45951.52755752315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45951.52755752315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45951.52755752315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45951.52755752315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45951.52755752315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45951.52755752315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45951.52755752315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45951.52755752315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45951.52755752315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45951.52755752315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45951.52755752315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45951.52755752315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45951.52755752315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45951.52755752315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45951.52755752315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45951.52755752315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45951.52755752315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45951.52755752315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45951.52755752315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45951.52755752315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45951.52755752315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45951.52755752315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45951.52755752315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45951.52755752315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45951.52755752315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45951.52755752315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45951.52755752315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45951.52755752315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45951.52755752315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45951.52755752315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45951.52755752315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45951.52755752315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45951.52755752315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45951.52755752315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45951.52755752315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45951.52755752315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45951.52755752315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45951.52755752315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45951.52755752315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45951.52755752315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45951.52755752315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45951.52755752315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45951.52755752315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45951.52755752315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45951.52755752315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45951.52755752315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45951.52755752315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45951.52755752315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45951.52755752315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45951.52755752315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45951.52755752315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45951.52755752315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45951.52755752315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45951.52755752315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45951.52755752315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45951.52755752315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45951.52755752315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45951.52755752315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45951.52755752315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45951.52755752315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45951.52755752315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45951.52755752315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45951.52755752315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45951.52755752315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45951.52755752315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45951.52755752315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45951.52755752315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45951.52755752315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45951.52755752315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45951.52755752315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45951.52755752315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45951.52755752315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45951.52755752315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45951.52755752315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45951.52755752315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45951.52755752315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45951.52755752315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45951.52755752315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45951.52755752315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45951.52755752315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45951.52755752315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45951.52755752315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45951.52755752315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45951.52755752315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45951.52755752315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45951.52755752315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45951.52755752315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45951.52755752315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45951.52755752315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45951.52755752315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45951.52755752315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45951.52755752315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45951.52755752315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45951.52755752315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45951.52755752315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45951.52755752315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45951.52755752315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45951.52755752315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45951.52755752315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45951.52755752315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45951.52755752315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45951.52755752315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45951.52755752315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45951.52755752315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45951.52755752315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45951.52755752315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45951.52755752315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45951.52755752315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45951.52755752315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45951.52755752315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45951.52755752315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45951.52755752315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45951.52755752315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45951.52755752315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45951.52755752315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45951.52755752315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45951.52755752315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45951.52755752315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45951.52755752315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45951.52755752315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45951.52755752315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45951.52755752315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45951.52755752315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45951.52755752315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45951.52755752315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45951.52755752315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45951.52755752315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45951.52755752315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45951.52755752315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45951.52755752315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45951.52755752315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45951.52755752315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45951.52755752315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45951.52755752315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45951.52755752315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45951.52755752315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45951.52755752315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45951.52755752315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45951.52755752315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45951.52755752315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45951.52755752315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45951.52755752315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45951.52755752315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45951.52755752315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45951.52755752315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45951.52755752315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45951.52755752315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45951.52755752315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45951.52755752315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45951.52755752315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45951.52755752315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45951.52755752315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45951.52755752315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45951.52755752315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45951.52755752315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45951.52755752315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45951.52755752315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45951.52755752315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45951.52755752315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45951.52755752315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45951.52755752315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45951.52755752315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45951.52755752315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45951.52755752315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45951.52755752315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45951.52755752315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45951.52755752315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45951.52755752315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45951.52755752315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45951.52755752315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45951.52755752315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45951.52755752315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45951.52755752315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45951.52755752315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45951.52755752315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45951.52755752315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45951.52755752315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45951.52755752315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45951.52755752315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45951.52755752315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45951.52755752315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45951.52755752315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45951.52755752315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45951.52755752315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45951.52755752315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45951.52755752315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45951.52755752315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45951.52755752315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45951.52755752315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45951.52755752315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45951.52755752315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45951.52755752315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45951.52755752315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45951.52755752315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45951.52755752315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45951.52755752315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45951.52755752315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45951.52755752315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45951.52755752315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45951.52755752315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45951.52755752315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45951.52755752315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45951.52755752315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45951.52755752315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45951.52755752315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45951.52755752315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45951.52755752315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45951.52755752315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45951.52755752315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45951.52755752315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45951.52755752315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45951.52755752315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45951.52755752315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45951.52755752315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45951.52755752315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45951.52755752315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45951.52755752315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45951.52755752315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45951.52755752315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45951.52755752315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45951.52755752315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45951.52755752315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45951.52755752315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45951.52755752315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45951.52755752315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45951.52755752315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45951.52755752315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45951.52755752315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45951.52755752315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45951.52755752315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45951.52755752315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45951.52755752315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45951.52755752315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45951.52755752315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45951.52755752315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45951.52755752315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45951.52755752315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45951.52755752315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45951.52755752315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45951.52755752315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45951.52755752315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45951.52755752315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45951.52755752315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45951.52755752315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45951.52755752315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45951.52755752315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45951.52755752315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45951.52755752315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45951.52755752315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45951.52755752315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45951.52755752315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45951.52755752315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45951.52755752315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45951.52755752315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45951.52755752315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45951.52755752315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45951.52755752315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45951.52755752315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45951.52755752315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45951.52755752315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45951.52755752315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45951.52755752315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45951.52755752315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45951.52755752315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45951.52755752315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45951.52755752315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45951.52755752315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45951.52755752315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45951.52755752315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45951.52755752315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45951.52755752315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45951.52755752315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45951.52755752315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45951.52755752315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45951.52755752315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45951.52755752315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45951.52755752315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45951.52755752315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45951.52755752315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45951.52755752315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45951.52755752315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45951.52755752315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45951.52755752315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45951.52755752315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45951.52755752315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45951.52755752315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45951.52755752315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45951.52755752315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45951.52755752315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45951.52755752315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45951.52755752315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45951.52755752315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45951.52755752315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45951.52755752315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45951.52755752315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45951.52755752315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45951.52755752315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45951.52755752315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45951.52755752315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45951.52755752315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45951.52755752315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45951.52755752315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45951.52755752315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45951.52755752315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45951.52755752315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45951.52755752315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45951.52755752315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45951.52755752315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45951.52755752315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45951.52755752315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45951.52755752315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45951.52755752315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45951.52755752315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45951.52755752315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45951.52755752315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45951.52755752315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45951.52755752315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45951.52755752315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45951.52755752315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45951.52755752315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45951.52755752315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45951.52755752315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45951.52755752315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45951.52755752315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45951.52755752315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45951.52755752315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45951.52755752315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45951.52755752315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45951.52755752315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45951.52755752315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45951.52755752315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45951.52755752315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45951.52755752315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45951.52755752315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45951.52755752315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45951.52755752315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45951.52755752315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45951.52755752315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45951.52755752315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45951.52755752315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45951.52755752315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45951.52755752315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45951.52755752315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45951.52755752315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45951.52755752315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45951.52755752315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45951.52755752315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45951.52755752315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45951.52755752315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45951.52755752315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45951.52755752315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45951.52755752315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45951.52755752315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45951.52755752315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45951.52755752315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45951.52755752315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45951.52755752315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45951.52755752315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45951.52755752315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45951.52755752315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45951.52755752315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45951.52755752315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45951.52755752315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45951.52755752315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45951.52755752315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45951.52755752315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45951.52755752315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45951.52755752315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45951.52755752315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45951.52755752315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45951.52755752315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45951.52755752315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45951.52755752315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45951.52755752315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45951.52755752315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45951.52755752315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45951.52755752315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45951.52755752315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45951.52755752315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45951.52755752315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45951.52755752315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45951.52755752315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45951.52755752315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45951.52755752315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45951.52755752315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45951.52755752315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45951.52755752315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45951.52755752315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45951.52755752315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45951.52755752315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45951.52755752315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45951.52755752315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45951.52755752315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45951.52755752315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45951.52755752315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45951.52755752315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45951.52755752315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E3" sqref="E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5.5751967593096197E-2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45951.52755752315</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45951.52755752315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45951.52755752315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45951.52755752315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45951.52755752315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45951.52755752315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45951.52755752315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45951.52755752315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45951.52755752315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45951.52755752315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45951.52755752315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45951.52755752315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45951.52755752315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45951.52755752315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45951.52755752315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45951.52755752315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45951.52755752315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45951.52755752315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45951.52755752315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45951.52755752315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45951.52755752315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45951.52755752315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