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35" documentId="13_ncr:1_{F6CB121F-512D-4AA6-A0C1-0FB36C537598}" xr6:coauthVersionLast="47" xr6:coauthVersionMax="47" xr10:uidLastSave="{3D252453-156C-49CC-849D-3894394ADF8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<sst xmlns="http://schemas.openxmlformats.org/spreadsheetml/2006/main" count="179026" uniqueCount="39105">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</sst>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290.8108803240757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10.315891898149857</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0.17688726852065884</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38"/>
      <c r="G5" s="139">
        <f ca="1">IFERROR(NOW()-F5,"")</f>
        <v>45953.759306250002</v>
      </c>
      <c r="H5" s="138"/>
      <c r="I5" s="136" t="str">
        <f>IFERROR(VLOOKUP(D5,DB!A:F,6,0),"")</f>
        <v>Generator-DG</v>
      </c>
      <c r="J5" s="136" t="str">
        <f>IFERROR(VLOOKUP(D5,DB!A:G,7,0),"")</f>
        <v>Vandalized</v>
      </c>
      <c r="K5" s="140"/>
      <c r="L5" s="141" t="str">
        <f>IFERROR(VLOOKUP(D5,DB!A:I,9,0),"")</f>
        <v>Latis</v>
      </c>
    </row>
    <row r="6" spans="1:15" ht="15" customHeight="1">
      <c r="A6" s="135"/>
      <c r="B6" s="136" t="str">
        <f>IFERROR(VLOOKUP(D6,DB!A:K,11,0),"")</f>
        <v/>
      </c>
      <c r="C6" s="136"/>
      <c r="D6" s="136"/>
      <c r="E6" s="137"/>
      <c r="F6" s="138"/>
      <c r="G6" s="139">
        <f ca="1">IFERROR(NOW()-F6,"")</f>
        <v>45953.759306250002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45953.759306250002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45953.759306250002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45953.759306250002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45953.759306250002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45953.759306250002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45953.759306250002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45953.759306250002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45953.759306250002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45953.759306250002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45953.759306250002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45953.759306250002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45953.759306250002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45953.759306250002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45953.759306250002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45953.759306250002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45953.759306250002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45953.759306250002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45953.759306250002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45953.759306250002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45953.759306250002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45953.759306250002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45953.759306250002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45953.759306250002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45953.759306250002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45953.759306250002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45953.759306250002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45953.759306250002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45953.759306250002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45953.759306250002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45953.759306250002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45953.759306250002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45953.759306250002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45953.759306250002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45953.759306250002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45953.759306250002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45953.759306250002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45953.759306250002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45953.759306250002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45953.759306250002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45953.759306250002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45953.759306250002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45953.759306250002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45953.759306250002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45953.759306250002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45953.759306250002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45953.759306250002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45953.759306250002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45953.759306250002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45953.759306250002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45953.759306250002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45953.759306250002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45953.759306250002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45953.759306250002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45953.759306250002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45953.759306250002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45953.759306250002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45953.759306250002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45953.759306250002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45953.759306250002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45953.759306250002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45953.759306250002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45953.759306250002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45953.759306250002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45953.759306250002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45953.759306250002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45953.759306250002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39082</v>
      </c>
      <c r="F2" s="77">
        <v>45322.056979166664</v>
      </c>
      <c r="G2" s="78" t="s">
        <v>39083</v>
      </c>
      <c r="H2" s="90">
        <v>45322.050729166665</v>
      </c>
      <c r="I2" s="64" t="s">
        <v>88</v>
      </c>
      <c r="J2" s="64" t="s">
        <v>65</v>
      </c>
      <c r="K2" s="89" t="s">
        <v>39084</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39085</v>
      </c>
      <c r="B3" s="64" t="str">
        <f>IFERROR(VLOOKUP(D3,DB!A:K,11,0),"")</f>
        <v>R2</v>
      </c>
      <c r="C3" s="64">
        <v>1</v>
      </c>
      <c r="D3" s="64" t="s">
        <v>29202</v>
      </c>
      <c r="E3" s="88" t="s">
        <v>38998</v>
      </c>
      <c r="F3" s="77">
        <v>45824.999837962961</v>
      </c>
      <c r="G3" s="78">
        <f ca="1">IFERROR(NOW()-F3,"-")</f>
        <v>128.75946828704036</v>
      </c>
      <c r="H3" s="77">
        <v>45824.993587962963</v>
      </c>
      <c r="I3" s="64" t="str">
        <f>IFERROR(VLOOKUP(D3,DB!A:F,6,0),"")</f>
        <v>Generator-SG</v>
      </c>
      <c r="J3" s="64" t="str">
        <f>IFERROR(VLOOKUP(D3,DB!A:G,7,0),"")</f>
        <v>Good</v>
      </c>
      <c r="K3" s="89" t="s">
        <v>39086</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39087</v>
      </c>
      <c r="B4" s="18" t="str">
        <f>IFERROR(VLOOKUP(D4,DB!A:K,11,0),"")</f>
        <v>R2</v>
      </c>
      <c r="C4" s="18">
        <v>2</v>
      </c>
      <c r="D4" s="18" t="s">
        <v>17718</v>
      </c>
      <c r="E4" s="88" t="s">
        <v>38998</v>
      </c>
      <c r="F4" s="90">
        <v>45944.495775462965</v>
      </c>
      <c r="G4" s="118">
        <f ca="1">IFERROR(NOW()-F4,"-")</f>
        <v>9.2635307870368706</v>
      </c>
      <c r="H4" s="117">
        <v>45937.721967592595</v>
      </c>
      <c r="I4" s="18" t="str">
        <f>IFERROR(VLOOKUP(D4,DB!A:F,6,0),"")</f>
        <v>SCECO</v>
      </c>
      <c r="J4" s="18" t="str">
        <f>IFERROR(VLOOKUP(D4,DB!A:G,7,0),"")</f>
        <v>Vandalized</v>
      </c>
      <c r="K4" s="19" t="s">
        <v>39088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45953.759306250002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45953.759306250002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45953.759306250002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45953.759306250002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45953.759306250002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45953.759306250002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45953.759306250002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45953.759306250002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45953.759306250002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45953.759306250002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45953.759306250002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45953.759306250002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45953.759306250002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45953.759306250002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45953.759306250002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45953.759306250002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45953.759306250002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45953.759306250002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45953.759306250002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45953.759306250002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45953.759306250002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45953.759306250002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45953.759306250002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45953.759306250002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45953.759306250002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45953.759306250002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45953.759306250002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45953.759306250002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45953.759306250002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45953.759306250002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45953.759306250002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45953.759306250002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45953.759306250002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45953.759306250002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45953.759306250002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45953.759306250002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45953.759306250002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45953.759306250002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45953.759306250002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45953.759306250002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45953.759306250002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45953.759306250002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45953.759306250002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45953.759306250002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45953.759306250002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45953.759306250002</v>
      </c>
      <c r="H9" s="22"/>
      <c r="I9" s="19" t="s">
        <v>39089</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45953.759306250002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45953.759306250002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45953.759306250002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45953.759306250002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45953.759306250002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45953.759306250002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45953.759306250002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45953.759306250002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45953.759306250002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45953.759306250002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45953.759306250002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45953.759306250002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45953.759306250002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45953.759306250002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45953.759306250002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45953.759306250002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45953.759306250002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45953.759306250002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45953.759306250002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45953.759306250002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45953.759306250002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45953.759306250002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45953.759306250002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45953.759306250002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45953.759306250002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45953.759306250002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45953.759306250002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45953.759306250002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45953.759306250002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45953.759306250002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45953.759306250002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45953.759306250002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45953.759306250002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45953.759306250002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45953.759306250002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45953.759306250002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45953.759306250002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45953.759306250002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45953.759306250002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45953.759306250002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45953.759306250002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45953.759306250002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45953.759306250002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45953.759306250002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45953.759306250002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45953.759306250002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45953.759306250002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45953.759306250002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45953.759306250002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45953.759306250002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45953.759306250002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45953.759306250002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45953.759306250002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45953.759306250002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45953.759306250002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45953.759306250002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45953.759306250002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45953.759306250002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45953.759306250002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45953.759306250002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45953.759306250002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45953.759306250002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45953.759306250002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45953.759306250002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45953.759306250002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45953.759306250002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45953.759306250002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45953.759306250002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45953.759306250002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45953.759306250002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45953.759306250002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45953.759306250002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45953.759306250002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45953.759306250002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45953.759306250002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45953.759306250002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45953.759306250002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45953.759306250002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45953.759306250002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45953.759306250002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45953.759306250002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45953.759306250002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45953.759306250002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45953.759306250002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45953.759306250002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45953.759306250002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45953.759306250002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45953.759306250002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45953.759306250002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45953.759306250002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45953.759306250002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45953.759306250002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45953.759306250002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45953.759306250002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45953.759306250002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45953.759306250002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45953.759306250002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45953.759306250002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45953.759306250002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45953.759306250002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45953.759306250002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45953.759306250002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45953.759306250002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45953.759306250002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45953.759306250002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45953.759306250002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45953.759306250002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45953.759306250002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45953.759306250002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45953.759306250002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45953.759306250002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45953.759306250002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45953.759306250002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45953.759306250002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45953.759306250002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45953.759306250002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45953.759306250002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45953.759306250002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45953.759306250002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45953.759306250002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45953.759306250002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45953.759306250002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45953.759306250002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45953.759306250002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45953.759306250002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45953.759306250002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45953.759306250002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45953.759306250002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45953.759306250002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45953.759306250002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45953.759306250002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45953.759306250002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45953.759306250002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45953.759306250002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45953.759306250002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45953.759306250002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45953.759306250002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45953.759306250002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45953.759306250002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45953.759306250002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45953.759306250002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45953.759306250002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45953.759306250002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45953.759306250002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45953.759306250002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45953.759306250002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45953.759306250002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45953.759306250002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45953.759306250002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45953.759306250002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45953.759306250002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45953.759306250002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45953.759306250002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45953.759306250002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45953.759306250002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45953.759306250002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45953.759306250002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45953.759306250002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45953.759306250002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45953.759306250002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45953.759306250002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45953.759306250002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45953.759306250002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45953.759306250002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45953.759306250002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45953.759306250002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45953.759306250002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45953.759306250002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45953.759306250002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45953.759306250002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45953.759306250002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45953.759306250002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45953.759306250002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45953.759306250002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45953.759306250002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45953.759306250002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45953.759306250002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45953.759306250002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45953.759306250002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45953.759306250002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45953.759306250002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45953.759306250002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45953.759306250002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45953.759306250002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45953.759306250002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45953.759306250002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45953.759306250002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45953.759306250002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45953.759306250002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45953.759306250002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45953.759306250002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45953.759306250002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45953.759306250002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45953.759306250002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45953.759306250002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45953.759306250002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45953.759306250002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45953.759306250002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45953.759306250002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45953.759306250002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45953.759306250002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45953.759306250002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45953.759306250002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45953.759306250002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45953.759306250002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45953.759306250002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45953.759306250002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45953.759306250002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45953.759306250002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45953.759306250002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45953.759306250002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45953.759306250002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45953.759306250002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45953.759306250002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45953.759306250002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45953.759306250002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45953.759306250002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45953.759306250002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45953.759306250002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45953.759306250002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45953.759306250002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45953.759306250002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45953.759306250002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45953.759306250002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45953.759306250002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45953.759306250002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45953.759306250002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45953.759306250002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45953.759306250002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45953.759306250002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45953.759306250002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45953.759306250002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45953.759306250002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45953.759306250002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45953.759306250002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45953.759306250002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45953.759306250002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45953.759306250002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45953.759306250002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45953.759306250002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45953.759306250002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45953.759306250002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45953.759306250002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45953.759306250002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45953.759306250002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45953.759306250002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45953.759306250002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45953.759306250002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45953.759306250002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45953.759306250002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45953.759306250002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45953.759306250002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45953.759306250002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45953.759306250002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45953.759306250002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45953.759306250002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45953.759306250002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45953.759306250002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45953.759306250002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45953.759306250002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45953.759306250002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45953.759306250002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45953.759306250002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45953.759306250002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45953.759306250002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45953.759306250002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45953.759306250002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45953.759306250002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45953.759306250002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45953.759306250002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45953.759306250002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45953.759306250002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45953.759306250002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45953.759306250002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45953.759306250002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45953.759306250002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45953.759306250002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45953.759306250002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45953.759306250002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45953.759306250002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45953.759306250002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45953.759306250002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45953.759306250002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45953.759306250002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45953.759306250002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45953.759306250002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45953.759306250002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45953.759306250002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45953.759306250002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45953.759306250002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45953.759306250002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45953.759306250002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45953.759306250002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45953.759306250002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45953.759306250002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45953.759306250002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45953.759306250002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45953.759306250002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45953.759306250002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45953.759306250002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45953.759306250002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45953.759306250002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45953.759306250002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45953.759306250002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45953.759306250002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45953.759306250002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45953.759306250002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45953.759306250002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45953.759306250002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45953.759306250002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45953.759306250002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45953.759306250002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45953.759306250002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45953.759306250002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45953.759306250002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45953.759306250002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45953.759306250002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45953.759306250002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45953.759306250002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45953.759306250002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45953.759306250002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45953.759306250002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45953.759306250002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45953.759306250002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45953.759306250002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45953.759306250002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45953.759306250002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45953.759306250002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45953.759306250002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45953.759306250002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45953.759306250002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45953.759306250002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45953.759306250002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45953.759306250002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45953.759306250002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45953.759306250002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45953.759306250002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45953.759306250002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45953.759306250002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45953.759306250002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45953.759306250002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45953.759306250002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45953.759306250002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45953.759306250002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45953.759306250002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45953.759306250002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45953.759306250002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45953.759306250002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45953.759306250002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45953.759306250002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45953.759306250002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45953.759306250002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45953.759306250002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45953.759306250002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45953.759306250002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45953.759306250002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45953.759306250002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45953.759306250002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45953.759306250002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45953.759306250002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45953.759306250002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45953.759306250002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45953.759306250002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45953.759306250002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45953.759306250002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45953.759306250002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45953.759306250002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45953.759306250002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45953.759306250002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45953.759306250002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45953.759306250002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45953.759306250002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45953.759306250002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45953.759306250002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45953.759306250002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45953.759306250002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45953.759306250002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45953.759306250002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45953.759306250002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45953.759306250002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45953.759306250002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45953.759306250002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45953.759306250002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45953.759306250002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45953.759306250002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45953.759306250002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45953.759306250002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45953.759306250002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45953.759306250002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45953.759306250002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45953.759306250002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45953.759306250002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45953.759306250002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45953.759306250002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45953.759306250002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45953.759306250002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45953.759306250002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45953.759306250002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45953.759306250002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45953.759306250002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45953.759306250002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45953.759306250002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45953.759306250002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45953.759306250002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45953.759306250002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45953.759306250002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45953.759306250002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45953.759306250002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45953.759306250002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45953.759306250002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45953.759306250002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45953.759306250002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45953.759306250002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45953.759306250002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45953.759306250002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45953.759306250002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45953.759306250002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45953.759306250002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45953.759306250002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45953.759306250002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45953.759306250002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45953.759306250002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45953.759306250002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45953.759306250002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45953.759306250002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45953.759306250002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45953.759306250002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45953.759306250002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45953.759306250002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45953.759306250002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45953.759306250002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45953.759306250002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45953.759306250002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45953.759306250002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45953.759306250002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45953.759306250002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45953.759306250002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45953.759306250002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45953.759306250002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45953.759306250002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45953.759306250002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45953.759306250002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45953.759306250002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45953.759306250002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45953.759306250002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45953.759306250002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45953.759306250002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45953.759306250002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45953.759306250002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45953.759306250002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45953.759306250002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45953.759306250002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45953.759306250002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45953.759306250002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45953.759306250002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45953.759306250002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45953.759306250002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45953.759306250002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45953.759306250002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45953.759306250002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45953.759306250002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45953.759306250002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45953.759306250002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45953.759306250002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45953.759306250002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45953.759306250002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45953.759306250002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45953.759306250002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45953.759306250002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45953.759306250002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45953.759306250002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45953.759306250002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45953.759306250002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45953.759306250002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45953.759306250002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45953.759306250002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45953.759306250002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45953.759306250002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45953.759306250002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45953.759306250002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45953.759306250002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45953.759306250002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45953.759306250002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45953.759306250002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45953.759306250002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45953.759306250002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45953.759306250002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45953.759306250002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45953.759306250002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45953.759306250002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45953.759306250002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45953.759306250002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45953.759306250002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45953.759306250002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45953.759306250002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45953.759306250002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45953.759306250002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45953.759306250002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45953.759306250002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45953.759306250002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45953.759306250002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45953.759306250002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45953.759306250002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45953.759306250002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45953.759306250002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45953.759306250002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45953.759306250002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45953.759306250002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45953.759306250002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45953.759306250002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45953.759306250002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45953.759306250002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45953.759306250002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45953.759306250002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45953.759306250002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45953.759306250002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45953.759306250002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45953.759306250002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45953.759306250002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45953.759306250002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45953.759306250002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45953.759306250002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45953.759306250002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45953.759306250002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45953.759306250002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45953.759306250002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45953.759306250002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45953.759306250002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45953.759306250002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45953.759306250002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45953.759306250002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45953.759306250002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45953.759306250002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45953.759306250002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45953.759306250002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45953.759306250002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45953.759306250002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45953.759306250002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45953.759306250002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45953.759306250002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45953.759306250002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45953.759306250002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45953.759306250002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45953.759306250002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45953.759306250002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45953.759306250002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45953.759306250002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45953.759306250002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45953.759306250002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45953.759306250002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45953.759306250002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45953.759306250002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45953.759306250002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45953.759306250002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45953.759306250002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45953.759306250002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45953.759306250002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45953.759306250002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45953.759306250002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45953.759306250002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45953.759306250002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45953.759306250002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45953.759306250002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45953.759306250002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45953.759306250002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45953.759306250002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45953.759306250002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45953.759306250002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45953.759306250002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45953.759306250002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45953.759306250002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45953.759306250002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45953.759306250002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45953.759306250002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45953.759306250002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45953.759306250002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45953.759306250002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45953.759306250002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45953.759306250002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45953.759306250002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45953.759306250002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45953.759306250002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45953.759306250002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45953.759306250002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45953.759306250002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45953.759306250002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45953.759306250002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45953.759306250002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45953.759306250002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45953.759306250002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45953.759306250002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45953.759306250002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45953.759306250002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45953.759306250002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45953.759306250002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45953.759306250002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45953.759306250002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45953.759306250002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45953.759306250002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45953.759306250002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45953.759306250002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45953.759306250002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45953.759306250002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45953.759306250002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45953.759306250002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45953.759306250002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45953.759306250002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45953.759306250002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45953.759306250002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45953.759306250002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45953.759306250002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45953.759306250002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45953.759306250002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45953.759306250002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45953.759306250002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45953.759306250002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45953.759306250002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45953.759306250002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45953.759306250002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45953.759306250002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45953.759306250002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45953.759306250002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45953.759306250002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45953.759306250002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45953.759306250002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45953.759306250002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45953.759306250002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45953.759306250002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45953.759306250002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45953.759306250002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45953.759306250002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45953.759306250002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45953.759306250002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45953.759306250002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45953.759306250002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45953.759306250002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45953.759306250002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45953.759306250002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45953.759306250002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45953.759306250002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45953.759306250002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45953.759306250002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45953.759306250002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45953.759306250002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45953.759306250002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45953.759306250002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45953.759306250002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45953.759306250002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45953.759306250002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45953.759306250002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45953.759306250002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45953.759306250002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45953.759306250002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45953.759306250002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45953.759306250002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45953.759306250002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45953.759306250002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45953.759306250002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45953.759306250002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45953.759306250002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45953.759306250002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45953.759306250002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45953.759306250002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45953.759306250002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45953.759306250002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45953.759306250002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45953.759306250002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45953.759306250002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45953.759306250002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45953.759306250002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45953.759306250002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45953.759306250002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45953.759306250002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45953.759306250002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45953.759306250002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45953.759306250002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45953.759306250002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45953.759306250002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45953.759306250002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45953.759306250002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45953.759306250002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45953.759306250002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45953.759306250002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45953.759306250002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45953.759306250002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45953.759306250002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45953.759306250002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45953.759306250002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45953.759306250002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45953.759306250002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45953.759306250002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45953.759306250002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45953.759306250002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45953.759306250002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45953.759306250002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45953.759306250002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45953.759306250002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45953.759306250002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45953.759306250002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45953.759306250002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45953.759306250002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45953.759306250002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45953.759306250002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45953.759306250002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45953.759306250002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45953.759306250002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45953.759306250002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45953.759306250002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45953.759306250002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45953.759306250002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45953.759306250002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45953.759306250002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45953.759306250002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45953.759306250002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45953.759306250002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45953.759306250002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45953.759306250002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45953.759306250002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45953.759306250002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45953.759306250002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45953.759306250002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45953.759306250002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45953.759306250002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45953.759306250002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45953.759306250002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45953.759306250002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45953.759306250002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45953.759306250002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45953.759306250002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45953.759306250002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45953.759306250002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45953.759306250002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45953.759306250002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45953.759306250002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45953.759306250002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45953.759306250002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45953.759306250002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45953.759306250002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45953.759306250002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45953.759306250002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45953.759306250002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45953.759306250002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45953.759306250002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45953.759306250002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45953.759306250002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45953.759306250002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45953.759306250002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45953.759306250002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45953.759306250002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45953.759306250002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45953.759306250002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45953.759306250002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45953.759306250002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45953.759306250002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45953.759306250002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45953.759306250002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45953.759306250002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45953.759306250002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45953.759306250002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45953.759306250002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45953.759306250002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45953.759306250002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45953.759306250002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45953.759306250002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45953.759306250002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45953.759306250002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45953.759306250002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45953.759306250002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45953.759306250002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45953.759306250002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45953.759306250002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45953.759306250002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45953.759306250002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45953.759306250002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45953.759306250002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45953.759306250002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45953.759306250002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45953.759306250002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45953.759306250002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45953.759306250002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45953.759306250002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45953.759306250002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45953.759306250002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45953.759306250002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45953.759306250002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45953.759306250002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45953.759306250002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45953.759306250002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45953.759306250002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45953.759306250002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45953.759306250002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45953.759306250002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45953.759306250002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45953.759306250002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45953.759306250002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45953.759306250002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45953.759306250002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45953.759306250002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45953.759306250002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45953.759306250002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45953.759306250002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45953.759306250002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45953.759306250002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45953.759306250002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45953.759306250002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45953.759306250002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45953.759306250002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45953.759306250002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45953.759306250002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45953.759306250002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45953.759306250002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45953.759306250002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45953.759306250002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45953.759306250002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45953.759306250002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45953.759306250002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45953.759306250002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45953.759306250002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45953.759306250002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45953.759306250002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45953.759306250002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45953.759306250002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45953.759306250002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45953.759306250002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45953.759306250002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45953.759306250002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45953.759306250002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45953.759306250002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45953.759306250002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45953.759306250002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45953.759306250002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45953.759306250002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45953.759306250002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45953.759306250002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45953.759306250002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45953.759306250002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45953.759306250002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45953.759306250002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45953.759306250002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45953.759306250002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45953.759306250002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45953.759306250002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45953.759306250002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45953.759306250002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45953.759306250002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45953.759306250002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45953.759306250002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45953.759306250002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45953.759306250002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45953.759306250002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45953.759306250002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45953.759306250002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45953.759306250002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45953.759306250002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45953.759306250002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45953.759306250002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45953.759306250002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45953.759306250002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45953.759306250002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45953.759306250002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45953.759306250002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45953.759306250002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45953.759306250002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45953.759306250002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45953.759306250002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45953.759306250002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45953.759306250002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45953.759306250002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45953.759306250002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45953.759306250002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45953.759306250002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45953.759306250002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45953.759306250002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45953.759306250002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45953.759306250002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45953.759306250002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45953.759306250002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45953.759306250002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45953.759306250002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45953.759306250002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45953.759306250002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45953.759306250002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45953.759306250002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45953.759306250002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45953.759306250002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45953.759306250002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45953.759306250002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45953.759306250002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45953.759306250002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45953.759306250002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45953.759306250002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45953.759306250002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45953.759306250002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45953.759306250002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45953.759306250002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45953.759306250002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45953.759306250002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45953.759306250002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45953.759306250002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45953.759306250002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45953.759306250002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45953.759306250002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45953.759306250002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45953.759306250002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45953.759306250002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45953.759306250002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45953.759306250002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45953.759306250002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45953.759306250002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45953.759306250002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45953.759306250002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45953.759306250002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45953.759306250002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45953.759306250002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45953.759306250002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45953.759306250002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45953.759306250002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45953.759306250002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45953.759306250002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45953.759306250002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45953.759306250002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45953.759306250002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45953.759306250002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45953.759306250002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45953.759306250002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45953.759306250002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45953.759306250002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45953.759306250002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45953.759306250002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45953.759306250002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45953.759306250002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45953.759306250002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45953.759306250002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45953.759306250002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45953.759306250002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45953.759306250002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45953.759306250002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45953.759306250002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45953.759306250002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45953.759306250002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45953.759306250002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45953.759306250002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45953.759306250002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45953.759306250002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45953.759306250002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45953.759306250002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45953.759306250002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45953.759306250002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45953.759306250002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45953.759306250002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45953.759306250002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45953.759306250002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45953.759306250002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45953.759306250002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45953.759306250002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45953.759306250002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45953.759306250002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45953.759306250002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45953.759306250002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45953.759306250002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45953.759306250002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45953.759306250002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45953.759306250002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45953.759306250002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45953.759306250002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45953.759306250002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45953.759306250002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45953.759306250002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45953.759306250002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45953.759306250002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45953.759306250002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45953.759306250002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45953.759306250002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45953.759306250002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45953.759306250002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45953.759306250002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45953.759306250002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45953.759306250002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45953.759306250002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45953.759306250002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45953.759306250002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45953.759306250002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45953.759306250002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45953.759306250002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45953.759306250002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45953.759306250002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45953.759306250002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45953.759306250002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45953.759306250002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45953.759306250002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45953.759306250002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45953.759306250002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45953.759306250002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45953.759306250002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45953.759306250002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45953.759306250002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45953.759306250002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45953.759306250002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45953.759306250002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45953.759306250002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45953.759306250002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45953.759306250002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45953.759306250002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45953.759306250002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45953.759306250002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45953.759306250002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45953.759306250002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45953.759306250002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45953.759306250002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45953.759306250002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45953.759306250002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45953.759306250002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45953.759306250002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45953.759306250002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45953.759306250002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45953.759306250002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45953.759306250002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45953.759306250002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45953.759306250002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45953.759306250002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45953.759306250002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45953.759306250002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45953.759306250002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45953.759306250002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45953.759306250002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45953.759306250002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45953.759306250002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45953.759306250002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45953.759306250002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45953.759306250002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45953.759306250002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45953.759306250002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45953.759306250002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45953.759306250002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45953.759306250002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45953.759306250002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45953.759306250002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45953.759306250002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45953.759306250002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45953.759306250002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45953.759306250002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45953.759306250002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45953.759306250002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45953.759306250002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45953.759306250002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45953.759306250002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45953.759306250002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45953.759306250002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45953.759306250002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45953.759306250002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45953.759306250002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45953.759306250002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45953.759306250002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45953.759306250002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45953.759306250002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45953.759306250002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45953.759306250002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45953.759306250002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45953.759306250002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45953.759306250002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45953.759306250002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45953.759306250002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45953.759306250002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45953.759306250002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45953.759306250002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45953.759306250002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45953.759306250002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45953.759306250002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45953.759306250002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45953.759306250002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45953.759306250002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45953.759306250002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45953.759306250002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45953.759306250002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45953.759306250002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45953.759306250002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45953.759306250002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45953.759306250002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45953.759306250002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45953.759306250002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45953.759306250002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45953.759306250002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45953.759306250002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45953.759306250002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45953.759306250002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45953.759306250002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45953.759306250002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45953.759306250002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45953.759306250002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45953.759306250002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45953.759306250002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45953.759306250002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45953.759306250002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45953.759306250002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45953.759306250002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45953.759306250002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45953.759306250002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45953.759306250002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45953.759306250002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45953.759306250002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45953.759306250002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45953.759306250002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45953.759306250002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45953.759306250002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45953.759306250002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45953.759306250002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45953.759306250002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45953.759306250002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45953.759306250002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45953.759306250002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45953.759306250002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45953.759306250002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45953.759306250002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45953.759306250002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45953.759306250002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45953.759306250002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45953.759306250002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250.27858865740563</v>
      </c>
      <c r="H2" s="101">
        <v>45703.474768518521</v>
      </c>
      <c r="I2" s="98" t="str">
        <f>IFERROR(VLOOKUP(D2,DB!A:F,6,0),"")</f>
        <v>SCECO</v>
      </c>
      <c r="J2" s="98" t="str">
        <f>IFERROR(VLOOKUP(D2,DB!A:G,7,0),"")</f>
        <v>Dead</v>
      </c>
      <c r="K2" s="103" t="s">
        <v>39091</v>
      </c>
      <c r="L2" s="95" t="str">
        <f>IFERROR(VLOOKUP(D2,DB!A:I,9,0),"")</f>
        <v>Latis</v>
      </c>
    </row>
    <row r="3" spans="1:16" ht="30" customHeight="1">
      <c r="A3" s="121" t="s">
        <v>39092</v>
      </c>
      <c r="B3" s="98" t="str">
        <f>IFERROR(VLOOKUP(D3,DB!A:K,11,0),"")</f>
        <v>R4</v>
      </c>
      <c r="C3" s="122">
        <v>1</v>
      </c>
      <c r="D3" s="95" t="s">
        <v>27420</v>
      </c>
      <c r="E3" s="100" t="s">
        <v>38998</v>
      </c>
      <c r="F3" s="125">
        <v>45953.634722222225</v>
      </c>
      <c r="G3" s="126">
        <f ca="1">IFERROR(NOW()-F3,"")</f>
        <v>0.12458402777701849</v>
      </c>
      <c r="H3" s="125">
        <v>45953.546631944446</v>
      </c>
      <c r="I3" s="121" t="str">
        <f>IFERROR(VLOOKUP(D3,DB!A:F,6,0),"")</f>
        <v>SCECO</v>
      </c>
      <c r="J3" s="121" t="str">
        <f>IFERROR(VLOOKUP(D3,DB!A:G,7,0),"")</f>
        <v>Dead</v>
      </c>
      <c r="K3" s="127" t="s">
        <v>39093</v>
      </c>
      <c r="L3" s="123" t="str">
        <f>IFERROR(VLOOKUP(D3,DB!A:I,9,0),"")</f>
        <v>Latis</v>
      </c>
    </row>
    <row r="4" spans="1:16" ht="15" customHeight="1">
      <c r="A4" s="121"/>
      <c r="B4" s="121" t="str">
        <f>IFERROR(VLOOKUP(D4,DB!A:K,11,0),"")</f>
        <v/>
      </c>
      <c r="C4" s="122"/>
      <c r="D4"/>
      <c r="E4" s="100"/>
      <c r="F4" s="125"/>
      <c r="G4" s="126">
        <f ca="1">IFERROR(NOW()-F4,"")</f>
        <v>45953.759306250002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45953.759306250002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45953.759306250002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45953.759306250002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45953.759306250002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45953.759306250002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45953.759306250002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45953.759306250002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45953.759306250002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45953.759306250002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45953.759306250002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45953.759306250002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45953.759306250002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45953.759306250002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45953.759306250002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45953.759306250002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45953.759306250002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45953.759306250002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45953.759306250002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45953.759306250002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45953.759306250002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45953.759306250002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45953.759306250002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45953.759306250002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45953.759306250002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45953.759306250002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45953.759306250002</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45953.759306250002</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45953.759306250002</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45953.759306250002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45953.759306250002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45953.759306250002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45953.759306250002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45953.759306250002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45953.759306250002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45953.759306250002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45953.759306250002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45953.759306250002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45953.759306250002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45953.759306250002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45953.759306250002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45953.759306250002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45953.759306250002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45953.759306250002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45953.759306250002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45953.759306250002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45953.759306250002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45953.759306250002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45953.759306250002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45953.759306250002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45953.759306250002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45953.759306250002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45953.759306250002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45953.759306250002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45953.759306250002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45953.759306250002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45953.759306250002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45953.759306250002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45953.759306250002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45953.759306250002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45953.759306250002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45953.759306250002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45953.759306250002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45953.759306250002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45953.759306250002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45953.759306250002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45953.759306250002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45953.759306250002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45953.759306250002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45953.759306250002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45953.759306250002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45953.759306250002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45953.759306250002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45953.759306250002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45953.759306250002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45953.759306250002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45953.759306250002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45953.759306250002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45953.759306250002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45953.759306250002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45953.759306250002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45953.759306250002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45953.759306250002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45953.759306250002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45953.759306250002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45953.759306250002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45953.759306250002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45953.759306250002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45953.759306250002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45953.759306250002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45953.759306250002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45953.759306250002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45953.759306250002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45953.759306250002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45953.759306250002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45953.759306250002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45953.759306250002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45953.759306250002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45953.759306250002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45953.759306250002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45953.759306250002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45953.759306250002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45953.759306250002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45953.759306250002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45953.759306250002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45953.759306250002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45953.759306250002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45953.759306250002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45953.759306250002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45953.759306250002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45953.759306250002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45953.759306250002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45953.759306250002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45953.759306250002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45953.759306250002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45953.759306250002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45953.759306250002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45953.759306250002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45953.759306250002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45953.759306250002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45953.759306250002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45953.759306250002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45953.759306250002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45953.759306250002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45953.759306250002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45953.759306250002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45953.759306250002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45953.759306250002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45953.759306250002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45953.759306250002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45953.759306250002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45953.759306250002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45953.759306250002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45953.759306250002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45953.759306250002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45953.759306250002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45953.759306250002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45953.759306250002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45953.759306250002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45953.759306250002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45953.759306250002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45953.759306250002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45953.759306250002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45953.759306250002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45953.759306250002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45953.759306250002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45953.759306250002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45953.759306250002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45953.759306250002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45953.759306250002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45953.759306250002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45953.759306250002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45953.759306250002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45953.759306250002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45953.759306250002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45953.759306250002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45953.759306250002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45953.759306250002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45953.759306250002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45953.759306250002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45953.759306250002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45953.759306250002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45953.759306250002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45953.759306250002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45953.759306250002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45953.759306250002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45953.759306250002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45953.759306250002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45953.759306250002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45953.759306250002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45953.759306250002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45953.759306250002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45953.759306250002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45953.759306250002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45953.759306250002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45953.759306250002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45953.759306250002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45953.759306250002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45953.759306250002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45953.759306250002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45953.759306250002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45953.759306250002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45953.759306250002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45953.759306250002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45953.759306250002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45953.759306250002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45953.759306250002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45953.759306250002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45953.759306250002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45953.759306250002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45953.759306250002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45953.759306250002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45953.759306250002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45953.759306250002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45953.759306250002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45953.759306250002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45953.759306250002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45953.759306250002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45953.759306250002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45953.759306250002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45953.759306250002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45953.759306250002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45953.759306250002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45953.759306250002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45953.759306250002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45953.759306250002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45953.759306250002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45953.759306250002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45953.759306250002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45953.759306250002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45953.759306250002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45953.759306250002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45953.759306250002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45953.759306250002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45953.759306250002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45953.759306250002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45953.759306250002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45953.759306250002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45953.759306250002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45953.759306250002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45953.759306250002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45953.759306250002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45953.759306250002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45953.759306250002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45953.759306250002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45953.759306250002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45953.759306250002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45953.759306250002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45953.759306250002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45953.759306250002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45953.759306250002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45953.759306250002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45953.759306250002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45953.759306250002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45953.759306250002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45953.759306250002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45953.759306250002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45953.759306250002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45953.759306250002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45953.759306250002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45953.759306250002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45953.759306250002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45953.759306250002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45953.759306250002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45953.759306250002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45953.759306250002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45953.759306250002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45953.759306250002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45953.759306250002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45953.759306250002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45953.759306250002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45953.759306250002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45953.759306250002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45953.759306250002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45953.759306250002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45953.759306250002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45953.759306250002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45953.759306250002</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45953.759306250002</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39094</v>
      </c>
      <c r="B2" s="37" t="str">
        <f>IFERROR(VLOOKUP(D2,DB!A:K,11,0),"")</f>
        <v>R5</v>
      </c>
      <c r="C2" s="37">
        <v>3</v>
      </c>
      <c r="D2" s="120" t="s">
        <v>36034</v>
      </c>
      <c r="E2" s="37" t="s">
        <v>38998</v>
      </c>
      <c r="F2" s="38">
        <v>45891.832060185188</v>
      </c>
      <c r="G2" s="146">
        <f ca="1">IFERROR(NOW()-F2,"")</f>
        <v>61.927246064813517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39082</v>
      </c>
      <c r="F3" s="38">
        <v>45926.188877314817</v>
      </c>
      <c r="G3" s="146">
        <f t="shared" ref="G3" ca="1" si="0">IFERROR(NOW()-F3,"")</f>
        <v>27.570428935185191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8.9877321759267943</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39082</v>
      </c>
      <c r="F5" s="155">
        <v>45948.661111111112</v>
      </c>
      <c r="G5" s="156">
        <f ca="1">IFERROR(NOW()-F5,"")</f>
        <v>5.0981951388894231</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1</v>
      </c>
      <c r="D6" s="154" t="s">
        <v>37837</v>
      </c>
      <c r="E6" s="154" t="s">
        <v>39082</v>
      </c>
      <c r="F6" s="155">
        <v>45953.746342592596</v>
      </c>
      <c r="G6" s="156">
        <f ca="1">IFERROR(NOW()-F6,"")</f>
        <v>1.2963657405634876E-2</v>
      </c>
      <c r="H6" s="155">
        <v>45953.735613425924</v>
      </c>
      <c r="I6" s="154" t="str">
        <f>IFERROR(VLOOKUP(D6,DB!A:F,6,0),"")</f>
        <v>SCECO</v>
      </c>
      <c r="J6" s="154" t="str">
        <f>IFERROR(VLOOKUP(D6,DB!A:G,7,0),"")</f>
        <v>No BB Shifted</v>
      </c>
      <c r="K6" s="154" t="s">
        <v>39103</v>
      </c>
      <c r="L6" s="154" t="str">
        <f>IFERROR(VLOOKUP(D6,DB!A:I,9,0),"")</f>
        <v>Latis</v>
      </c>
    </row>
    <row r="7" spans="1:13" ht="15">
      <c r="A7" s="160"/>
      <c r="B7" s="160" t="str">
        <f>IFERROR(VLOOKUP(D7,DB!A:K,11,0),"")</f>
        <v/>
      </c>
      <c r="C7" s="160"/>
      <c r="D7" s="160"/>
      <c r="E7" s="160"/>
      <c r="F7" s="161"/>
      <c r="G7" s="162">
        <f ca="1">IFERROR(NOW()-F7,"")</f>
        <v>45953.759306250002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45953.759306250002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45953.759306250002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45953.759306250002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45953.759306250002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45953.759306250002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45953.759306250002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45953.759306250002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45953.759306250002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45953.759306250002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45953.759306250002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45953.759306250002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45953.759306250002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45953.759306250002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45953.759306250002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45953.759306250002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45953.759306250002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45953.759306250002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45953.759306250002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45953.759306250002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45953.759306250002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45953.759306250002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45953.759306250002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45953.759306250002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45953.759306250002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45953.759306250002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45953.759306250002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45953.759306250002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45953.759306250002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45953.759306250002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45953.759306250002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45953.759306250002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45953.759306250002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45953.759306250002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45953.759306250002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45953.759306250002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45953.759306250002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45953.759306250002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45953.759306250002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45953.759306250002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45953.759306250002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45953.759306250002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45953.759306250002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45953.759306250002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45953.759306250002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45953.759306250002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45953.759306250002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45953.759306250002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45953.759306250002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45953.759306250002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45953.759306250002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45953.759306250002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45953.759306250002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45953.759306250002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45953.759306250002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45953.759306250002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45953.759306250002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45953.759306250002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45953.759306250002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45953.759306250002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45953.759306250002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45953.759306250002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45953.759306250002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45953.759306250002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45953.759306250002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45953.759306250002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45953.759306250002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45953.759306250002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45953.759306250002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45953.759306250002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45953.759306250002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45953.759306250002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45953.759306250002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45953.759306250002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45953.759306250002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45953.759306250002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45953.759306250002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45953.759306250002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45953.759306250002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45953.759306250002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45953.759306250002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45953.759306250002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45953.759306250002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45953.759306250002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45953.759306250002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45953.759306250002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45953.759306250002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45953.759306250002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45953.759306250002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45953.759306250002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45953.759306250002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45953.759306250002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45953.759306250002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45953.759306250002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45953.759306250002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45953.759306250002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45953.759306250002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45953.759306250002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45953.759306250002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45953.759306250002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45953.759306250002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45953.759306250002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45953.759306250002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45953.759306250002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45953.759306250002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45953.759306250002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45953.759306250002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45953.759306250002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45953.759306250002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45953.759306250002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45953.759306250002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45953.759306250002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45953.759306250002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45953.759306250002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45953.759306250002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45953.759306250002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45953.759306250002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45953.759306250002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45953.759306250002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45953.759306250002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45953.759306250002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45953.759306250002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45953.759306250002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45953.759306250002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45953.759306250002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45953.759306250002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45953.759306250002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45953.759306250002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45953.759306250002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45953.759306250002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45953.759306250002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45953.759306250002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45953.759306250002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45953.759306250002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45953.759306250002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45953.759306250002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45953.759306250002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45953.759306250002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45953.759306250002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45953.759306250002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45953.759306250002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45953.759306250002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45953.759306250002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45953.759306250002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45953.759306250002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45953.759306250002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45953.759306250002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45953.759306250002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45953.759306250002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45953.759306250002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45953.759306250002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45953.759306250002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45953.759306250002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45953.759306250002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45953.759306250002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45953.759306250002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45953.759306250002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45953.759306250002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45953.759306250002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45953.759306250002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45953.759306250002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45953.759306250002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45953.759306250002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45953.759306250002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45953.759306250002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45953.759306250002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45953.759306250002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45953.759306250002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45953.759306250002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45953.759306250002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45953.759306250002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45953.759306250002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45953.759306250002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45953.759306250002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45953.759306250002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45953.759306250002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45953.759306250002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45953.759306250002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45953.759306250002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45953.759306250002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45953.759306250002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45953.759306250002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45953.759306250002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45953.759306250002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45953.759306250002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45953.759306250002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45953.759306250002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45953.759306250002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45953.759306250002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45953.759306250002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45953.759306250002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45953.759306250002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45953.759306250002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45953.759306250002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45953.759306250002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45953.759306250002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45953.759306250002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45953.759306250002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45953.759306250002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45953.759306250002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45953.759306250002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45953.759306250002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45953.759306250002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45953.759306250002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45953.759306250002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45953.759306250002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45953.759306250002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45953.759306250002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45953.759306250002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45953.759306250002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45953.759306250002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45953.759306250002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45953.759306250002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45953.759306250002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45953.759306250002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45953.759306250002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45953.759306250002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45953.759306250002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45953.759306250002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45953.759306250002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45953.759306250002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45953.759306250002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45953.759306250002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45953.759306250002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45953.759306250002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45953.759306250002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45953.759306250002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45953.759306250002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45953.759306250002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45953.759306250002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45953.759306250002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45953.759306250002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45953.759306250002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45953.759306250002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45953.759306250002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45953.759306250002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45953.759306250002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45953.759306250002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45953.759306250002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45953.759306250002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45953.759306250002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45953.759306250002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45953.759306250002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45953.759306250002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45953.759306250002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45953.759306250002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45953.759306250002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45953.759306250002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45953.759306250002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45953.759306250002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45953.759306250002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45953.759306250002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45953.759306250002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45953.759306250002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45953.759306250002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45953.759306250002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45953.759306250002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45953.759306250002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45953.759306250002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45953.759306250002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45953.759306250002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45953.759306250002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45953.759306250002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45953.759306250002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45953.759306250002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45953.759306250002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45953.759306250002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45953.759306250002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45953.759306250002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45953.759306250002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45953.759306250002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45953.759306250002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45953.759306250002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45953.759306250002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45953.759306250002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45953.759306250002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45953.759306250002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45953.759306250002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45953.759306250002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45953.759306250002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45953.759306250002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45953.759306250002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45953.759306250002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45953.759306250002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45953.759306250002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45953.759306250002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45953.759306250002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45953.759306250002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45953.759306250002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45953.759306250002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45953.759306250002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45953.759306250002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45953.759306250002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45953.759306250002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45953.759306250002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45953.759306250002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45953.759306250002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45953.759306250002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45953.759306250002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45953.759306250002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45953.759306250002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45953.759306250002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45953.759306250002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45953.759306250002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45953.759306250002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45953.759306250002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45953.759306250002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45953.759306250002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45953.759306250002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45953.759306250002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45953.759306250002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45953.759306250002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45953.759306250002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45953.759306250002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45953.759306250002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45953.759306250002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45953.759306250002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45953.759306250002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45953.759306250002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45953.759306250002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45953.759306250002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45953.759306250002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45953.759306250002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45953.759306250002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45953.759306250002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45953.759306250002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45953.759306250002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45953.759306250002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45953.759306250002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45953.759306250002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45953.759306250002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45953.759306250002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45953.759306250002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45953.759306250002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45953.759306250002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45953.759306250002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45953.759306250002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45953.759306250002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45953.759306250002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45953.759306250002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45953.759306250002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45953.759306250002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45953.759306250002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45953.759306250002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45953.759306250002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45953.759306250002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45953.759306250002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45953.759306250002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45953.759306250002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45953.759306250002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45953.759306250002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45953.759306250002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45953.759306250002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45953.759306250002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45953.759306250002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45953.759306250002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45953.759306250002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45953.759306250002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45953.759306250002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45953.759306250002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45953.759306250002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45953.759306250002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45953.759306250002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45953.759306250002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45953.759306250002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45953.759306250002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45953.759306250002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45953.759306250002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45953.759306250002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45953.759306250002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45953.759306250002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45953.759306250002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45953.759306250002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45953.759306250002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45953.759306250002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45953.759306250002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45953.759306250002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45953.759306250002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45953.759306250002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45953.759306250002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45953.759306250002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45953.759306250002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45953.759306250002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45953.759306250002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45953.759306250002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45953.759306250002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45953.759306250002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45953.759306250002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45953.759306250002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45953.759306250002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45953.759306250002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45953.759306250002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45953.759306250002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45953.759306250002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45953.759306250002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45953.759306250002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45953.759306250002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45953.759306250002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45953.759306250002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45953.759306250002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45953.759306250002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45953.759306250002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45953.759306250002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45953.759306250002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45953.759306250002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45953.759306250002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45953.759306250002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45953.759306250002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45953.759306250002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45953.759306250002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45953.759306250002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45953.759306250002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45953.759306250002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45953.759306250002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45953.759306250002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45953.759306250002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45953.759306250002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45953.759306250002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45953.759306250002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45953.759306250002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45953.759306250002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45953.759306250002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45953.759306250002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45953.759306250002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45953.759306250002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45953.759306250002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45953.759306250002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45953.759306250002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45953.759306250002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45953.759306250002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45953.759306250002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45953.759306250002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45953.759306250002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45953.759306250002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45953.759306250002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45953.759306250002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45953.759306250002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45953.759306250002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45953.759306250002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45953.759306250002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45953.759306250002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45953.759306250002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45953.759306250002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45953.759306250002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45953.759306250002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45953.759306250002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45953.759306250002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45953.759306250002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45953.759306250002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45953.759306250002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45953.759306250002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45953.759306250002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45953.759306250002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45953.759306250002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45953.759306250002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45953.759306250002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45953.759306250002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45953.759306250002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45953.759306250002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45953.759306250002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45953.759306250002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45953.759306250002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45953.759306250002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45953.759306250002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45953.759306250002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45953.759306250002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45953.759306250002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45953.759306250002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45953.759306250002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45953.759306250002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45953.759306250002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45953.759306250002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45953.759306250002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45953.759306250002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45953.759306250002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45953.759306250002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45953.759306250002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45953.759306250002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45953.759306250002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45953.759306250002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45953.759306250002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45953.759306250002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45953.759306250002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45953.759306250002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45953.759306250002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45953.759306250002</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c r="D2" s="105" t="s">
        <v>38954</v>
      </c>
      <c r="E2" s="108"/>
      <c r="F2" s="109"/>
      <c r="G2" s="78">
        <f ca="1">IFERROR(NOW()-F2,"-")</f>
        <v>45953.759306250002</v>
      </c>
      <c r="H2" s="109">
        <v>45953.740046296298</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45953.759306250002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45953.759306250002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45953.759306250002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45953.759306250002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45953.759306250002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45953.759306250002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45953.759306250002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45953.759306250002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45953.759306250002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45953.759306250002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45953.759306250002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45953.759306250002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45953.759306250002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45953.759306250002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45953.759306250002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45953.759306250002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45953.759306250002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45953.759306250002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45953.759306250002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45953.759306250002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45953.759306250002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45953.759306250002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45953.759306250002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45953.759306250002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45953.759306250002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45953.759306250002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45953.759306250002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45953.759306250002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45953.759306250002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45953.759306250002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45953.759306250002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45953.759306250002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45953.759306250002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45953.759306250002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45953.759306250002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45953.759306250002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45953.759306250002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45953.759306250002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45953.759306250002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45953.759306250002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45953.759306250002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45953.759306250002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45953.759306250002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45953.759306250002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45953.759306250002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45953.759306250002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45953.759306250002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45953.759306250002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45953.759306250002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45953.759306250002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45953.759306250002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45953.759306250002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45953.759306250002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45953.759306250002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45953.759306250002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45953.759306250002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45953.759306250002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45953.759306250002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45953.759306250002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45953.759306250002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45953.759306250002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45953.759306250002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45953.759306250002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45953.759306250002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45953.759306250002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45953.759306250002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45953.759306250002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45953.759306250002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45953.759306250002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45953.759306250002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45953.759306250002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45953.759306250002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45953.759306250002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45953.759306250002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45953.759306250002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45953.759306250002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45953.759306250002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45953.759306250002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45953.759306250002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45953.759306250002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45953.759306250002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45953.759306250002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45953.759306250002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45953.759306250002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45953.759306250002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45953.759306250002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45953.759306250002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45953.759306250002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45953.759306250002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45953.759306250002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45953.759306250002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45953.759306250002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45953.759306250002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45953.759306250002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45953.759306250002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45953.759306250002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45953.759306250002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45953.759306250002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45953.759306250002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45953.759306250002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45953.759306250002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45953.759306250002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45953.759306250002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45953.759306250002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45953.759306250002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45953.759306250002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45953.759306250002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45953.759306250002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45953.759306250002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45953.759306250002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45953.759306250002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45953.759306250002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45953.759306250002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45953.759306250002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45953.759306250002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45953.759306250002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45953.759306250002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45953.759306250002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45953.759306250002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45953.759306250002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45953.759306250002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45953.759306250002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45953.759306250002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45953.759306250002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45953.759306250002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45953.759306250002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45953.759306250002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45953.759306250002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45953.759306250002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45953.759306250002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45953.759306250002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45953.759306250002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45953.759306250002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45953.759306250002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45953.759306250002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45953.759306250002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45953.759306250002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45953.759306250002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45953.759306250002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45953.759306250002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45953.759306250002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45953.759306250002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45953.759306250002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45953.759306250002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45953.759306250002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45953.759306250002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45953.759306250002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45953.759306250002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45953.759306250002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45953.759306250002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45953.759306250002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45953.759306250002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45953.759306250002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45953.759306250002</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