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14" documentId="13_ncr:1_{F6CB121F-512D-4AA6-A0C1-0FB36C537598}" xr6:coauthVersionLast="47" xr6:coauthVersionMax="47" xr10:uidLastSave="{2978FFBE-51CC-49F7-86A5-5DC5972E2BF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<sst xmlns="http://schemas.openxmlformats.org/spreadsheetml/2006/main" count="179021" uniqueCount="39103">
  <si>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</si>
  <si>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</si>
  <si>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</si>
  <si>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</si>
  <si>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</si>
  <si>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</si>
  <si>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</si>
  <si>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</si>
  <si>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</si>
  <si>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</si>
  <si>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</si>
  <si>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</si>
  <si>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</si>
  <si>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</si>
  <si>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</si>
  <si>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</si>
  <si>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</si>
  <si>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</si>
  <si>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</si>
  <si>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</si>
  <si>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</si>
  <si>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</si>
  <si>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</si>
  <si>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</si>
  <si>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</si>
  <si>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</si>
  <si>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</si>
  <si>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</si>
  <si>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</si>
  <si>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</si>
  <si>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</si>
  <si>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</si>
  <si>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</si>
  <si>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</si>
  <si>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</si>
  <si>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</si>
  <si>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</si>
  <si>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</si>
  <si>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</si>
  <si>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</si>
  <si>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</si>
  <si>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</si>
  <si>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</si>
  <si>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</si>
  <si>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</si>
  <si>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</si>
  <si>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</si>
  <si>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</si>
  <si>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</si>
  <si>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</si>
  <si>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</si>
  <si>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</si>
  <si>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</si>
  <si>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</si>
  <si>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</si>
  <si>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</si>
  <si>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</si>
  <si>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</si>
  <si>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</si>
  <si>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</si>
  <si>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</si>
  <si>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</si>
  <si>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</si>
  <si>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</si>
  <si>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</si>
  <si>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</si>
  <si>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</si>
  <si>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</si>
  <si>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</si>
  <si>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</si>
  <si>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</si>
  <si>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</si>
  <si>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</si>
  <si>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</si>
  <si>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</si>
  <si>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</si>
  <si>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</si>
  <si>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</si>
  <si>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</si>
  <si>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</si>
  <si>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</si>
  <si>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</si>
  <si>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</si>
  <si>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</si>
  <si>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</si>
  <si>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</si>
  <si>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</si>
  <si>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</si>
  <si>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</si>
  <si>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</si>
  <si>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</si>
  <si>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</si>
  <si>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</si>
  <si>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</si>
  <si>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</si>
  <si>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</si>
  <si>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</si>
  <si>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</si>
  <si>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</si>
  <si>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</si>
  <si>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</si>
  <si>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</si>
  <si>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</si>
  <si>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</si>
  <si>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</si>
  <si>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</si>
  <si>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</si>
  <si>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</si>
  <si>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</si>
  <si>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</si>
  <si>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</si>
  <si>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</si>
  <si>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</si>
  <si>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</si>
  <si>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</si>
  <si>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</si>
  <si>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</si>
  <si>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</si>
  <si>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</si>
  <si>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</si>
  <si>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</si>
  <si>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</si>
  <si>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</si>
  <si>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</si>
  <si>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</si>
  <si>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</si>
  <si>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</si>
  <si>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</si>
  <si>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</si>
  <si>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</si>
  <si>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</si>
  <si>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</si>
  <si>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</si>
  <si>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</si>
  <si>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</si>
  <si>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</si>
  <si>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</si>
  <si>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</si>
  <si>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</si>
  <si>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</si>
  <si>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</si>
  <si>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</si>
  <si>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</si>
  <si>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</si>
  <si>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</si>
  <si>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</si>
  <si>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</si>
  <si>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</si>
  <si>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</si>
  <si>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</si>
  <si>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</si>
  <si>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</si>
  <si>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</si>
  <si>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</si>
  <si>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</si>
  <si>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</si>
  <si>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</si>
  <si>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</si>
  <si>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</si>
  <si>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</si>
  <si>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</si>
  <si>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</si>
  <si>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</si>
  <si>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</si>
  <si>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</si>
  <si>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</si>
  <si>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</si>
  <si>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</si>
  <si>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</si>
  <si>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</si>
  <si>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</si>
  <si>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</si>
  <si>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</si>
  <si>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</si>
  <si>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</si>
  <si>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</si>
  <si>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</si>
  <si>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</si>
  <si>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</si>
  <si>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</si>
  <si>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</si>
  <si>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</si>
  <si>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</si>
  <si>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</si>
  <si>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</si>
  <si>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</si>
  <si>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</si>
  <si>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</si>
  <si>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</si>
  <si>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</si>
  <si>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</si>
  <si>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</si>
  <si>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</si>
  <si>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</si>
  <si>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</si>
  <si>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</si>
  <si>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</si>
  <si>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</si>
  <si>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</si>
  <si>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</si>
  <si>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</si>
  <si>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</si>
  <si>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</si>
  <si>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</si>
  <si>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</si>
  <si>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</si>
  <si>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</si>
  <si>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</si>
  <si>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</si>
  <si>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</si>
  <si>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</si>
  <si>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</si>
  <si>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</si>
  <si>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</si>
  <si>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</si>
  <si>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</si>
  <si>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</si>
  <si>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</si>
  <si>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</si>
  <si>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</si>
  <si>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</si>
  <si>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</si>
  <si>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</si>
  <si>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</si>
  <si>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</si>
  <si>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</si>
  <si>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</si>
  <si>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</si>
  <si>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</si>
  <si>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</si>
  <si>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</si>
  <si>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</si>
  <si>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</si>
  <si>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</si>
  <si>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</si>
  <si>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</si>
  <si>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</si>
  <si>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</si>
  <si>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</si>
  <si>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</si>
  <si>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</si>
  <si>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</si>
  <si>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</si>
  <si>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</si>
  <si>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</si>
  <si>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</si>
  <si>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</si>
  <si>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</si>
  <si>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</si>
  <si>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</si>
  <si>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</si>
  <si>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</si>
  <si>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</si>
  <si>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</si>
  <si>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</si>
  <si>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</si>
  <si>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</si>
  <si>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</si>
  <si>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</si>
  <si>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</si>
  <si>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</si>
  <si>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</si>
  <si>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</si>
  <si>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</si>
  <si>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</si>
  <si>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</si>
  <si>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</si>
  <si>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</si>
  <si>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</si>
  <si>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</si>
  <si>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</si>
  <si>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</si>
  <si>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</si>
  <si>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</si>
  <si>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</si>
  <si>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</si>
  <si>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</si>
  <si>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</si>
  <si>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</si>
  <si>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</si>
  <si>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</si>
  <si>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</si>
  <si>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</si>
  <si>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</si>
  <si>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</si>
  <si>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</si>
  <si>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</si>
  <si>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</si>
  <si>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</si>
  <si>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</si>
  <si>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</si>
  <si>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</si>
  <si>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</si>
  <si>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</si>
  <si>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</si>
  <si>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</si>
  <si>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</si>
  <si>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</si>
  <si>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</si>
  <si>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</si>
  <si>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</si>
  <si>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</si>
  <si>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</si>
  <si>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</si>
  <si>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</si>
  <si>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</si>
  <si>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</si>
  <si>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</si>
  <si>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</si>
  <si>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</si>
  <si>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</si>
  <si>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</si>
  <si>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</si>
  <si>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</si>
  <si>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</si>
  <si>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</si>
  <si>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</si>
  <si>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</si>
  <si>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</si>
  <si>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</si>
  <si>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</si>
  <si>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</si>
  <si>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</si>
  <si>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</si>
  <si>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</si>
  <si>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</si>
  <si>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</si>
  <si>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</si>
  <si>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</si>
  <si>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</si>
  <si>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</si>
  <si>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</si>
  <si>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</si>
  <si>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</si>
  <si>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</si>
  <si>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</si>
  <si>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</si>
  <si>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</si>
  <si>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</si>
  <si>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</si>
  <si>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</si>
  <si>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</si>
  <si>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</si>
  <si>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</si>
  <si>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</si>
  <si>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</si>
  <si>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</si>
  <si>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</si>
  <si>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</si>
  <si>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</si>
  <si>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</si>
  <si>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</si>
  <si>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</si>
  <si>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</si>
  <si>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</si>
  <si>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</si>
  <si>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</si>
  <si>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</si>
  <si>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</si>
  <si>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</si>
  <si>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</si>
  <si>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</si>
  <si>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</si>
  <si>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</si>
  <si>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</si>
  <si>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</si>
  <si>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</si>
  <si>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</si>
  <si>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</si>
  <si>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</si>
  <si>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</si>
  <si>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</si>
  <si>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</si>
  <si>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</si>
  <si>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</si>
  <si>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</si>
  <si>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</si>
  <si>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</si>
  <si>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</si>
  <si>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</si>
  <si>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</si>
  <si>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</si>
  <si>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</si>
  <si>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</si>
  <si>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</si>
  <si>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</si>
  <si>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</si>
  <si>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</si>
  <si>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</si>
  <si>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</si>
  <si>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</si>
  <si>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</si>
  <si>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</si>
  <si>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</si>
  <si>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</si>
  <si>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</si>
  <si>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</si>
  <si>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</si>
  <si>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</si>
  <si>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</si>
  <si>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</si>
  <si>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</si>
  <si>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</si>
  <si>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</si>
  <si>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</si>
  <si>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</si>
  <si>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</si>
  <si>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</si>
  <si>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</si>
  <si>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</si>
  <si>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</si>
  <si>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</si>
  <si>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</si>
  <si>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</si>
  <si>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</si>
  <si>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</si>
  <si>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</si>
  <si>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</si>
  <si>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</si>
  <si>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</si>
  <si>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</si>
  <si>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</si>
  <si>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</si>
  <si>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</si>
  <si>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</si>
  <si>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</si>
  <si>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</si>
  <si>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</si>
  <si>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</si>
  <si>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</si>
  <si>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</si>
  <si>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</si>
  <si>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</si>
  <si>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</si>
  <si>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</si>
  <si>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</si>
  <si>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</si>
  <si>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</si>
  <si>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</si>
  <si>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</si>
  <si>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</si>
  <si>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</si>
  <si>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</si>
  <si>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</si>
  <si>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</si>
  <si>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</si>
  <si>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</si>
  <si>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</si>
  <si>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</si>
  <si>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</si>
  <si>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</si>
  <si>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</si>
  <si>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</si>
  <si>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</si>
  <si>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</si>
  <si>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</si>
  <si>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</si>
  <si>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</si>
  <si>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</si>
  <si>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</si>
  <si>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</si>
  <si>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</si>
  <si>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</si>
  <si>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</si>
  <si>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</si>
  <si>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</si>
  <si>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</si>
  <si>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</si>
  <si>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</si>
  <si>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</si>
  <si>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</si>
  <si>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</si>
  <si>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</si>
  <si>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</si>
  <si>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</si>
  <si>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</si>
  <si>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</si>
  <si>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</si>
  <si>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</si>
  <si>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</si>
  <si>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</si>
  <si>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</si>
  <si>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</si>
  <si>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</si>
  <si>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</si>
  <si>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</si>
  <si>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</si>
  <si>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</si>
  <si>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</si>
  <si>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</si>
  <si>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</si>
  <si>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</si>
  <si>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</si>
  <si>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</si>
  <si>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</si>
  <si>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</si>
  <si>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</si>
  <si>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</si>
  <si>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</si>
  <si>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</si>
  <si>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</si>
  <si>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</si>
  <si>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</si>
  <si>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</si>
  <si>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</si>
  <si>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</si>
  <si>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</si>
  <si>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</si>
  <si>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</si>
  <si>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</si>
  <si>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</si>
  <si>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</si>
  <si>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</si>
  <si>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</si>
  <si>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</si>
  <si>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</si>
  <si>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</si>
  <si>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</si>
  <si>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</si>
  <si>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</si>
  <si>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</si>
  <si>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</si>
  <si>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</si>
  <si>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</si>
  <si>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</si>
  <si>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</si>
  <si>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</si>
  <si>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</si>
  <si>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</si>
  <si>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</si>
  <si>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</si>
  <si>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</si>
  <si>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</si>
  <si>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</si>
  <si>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</si>
  <si>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</si>
  <si>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</si>
  <si>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</si>
  <si>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</si>
  <si>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</si>
  <si>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</si>
  <si>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</si>
  <si>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</si>
  <si>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</si>
  <si>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</si>
  <si>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</si>
  <si>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</si>
  <si>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</si>
  <si>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</si>
  <si>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</si>
  <si>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</si>
  <si>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</si>
  <si>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</si>
  <si>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</si>
  <si>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</si>
  <si>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</si>
  <si>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</si>
  <si>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</si>
  <si>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</si>
  <si>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</si>
  <si>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</si>
  <si>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</si>
  <si>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</si>
  <si>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</si>
  <si>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</si>
  <si>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</si>
  <si>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</si>
  <si>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</si>
  <si>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</si>
  <si>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</si>
  <si>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</si>
  <si>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</si>
  <si>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</si>
  <si>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</si>
  <si>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</si>
  <si>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</si>
  <si>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</si>
  <si>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</si>
  <si>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</si>
  <si>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</si>
  <si>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</si>
  <si>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</si>
  <si>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</si>
  <si>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</si>
  <si>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</si>
  <si>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</si>
  <si>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</si>
  <si>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</si>
  <si>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</si>
  <si>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</si>
  <si>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</si>
  <si>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</si>
  <si>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</si>
  <si>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</si>
  <si>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</si>
  <si>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</si>
  <si>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</si>
  <si>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</si>
  <si>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</si>
  <si>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</si>
  <si>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</si>
  <si>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</si>
  <si>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</si>
  <si>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</si>
  <si>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</si>
  <si>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</si>
  <si>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</si>
  <si>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</si>
  <si>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</si>
  <si>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</si>
  <si>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</si>
  <si>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</si>
  <si>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</si>
  <si>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</si>
  <si>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</si>
  <si>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</si>
  <si>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</si>
  <si>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</si>
  <si>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</si>
  <si>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</si>
  <si>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</si>
  <si>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</si>
  <si>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</si>
  <si>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</si>
  <si>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</si>
  <si>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</si>
  <si>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</si>
  <si>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</si>
  <si>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</si>
  <si>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</si>
  <si>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</si>
  <si>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</si>
  <si>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</si>
  <si>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</si>
  <si>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</si>
  <si>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</si>
  <si>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</si>
  <si>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</si>
  <si>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</si>
  <si>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</si>
  <si>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</si>
  <si>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</si>
  <si>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</si>
  <si>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</si>
  <si>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</si>
  <si>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</si>
  <si>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</si>
  <si>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</si>
  <si>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</si>
  <si>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</si>
  <si>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</si>
  <si>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</si>
  <si>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</si>
  <si>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</si>
  <si>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</si>
  <si>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</si>
  <si>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</si>
  <si>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</si>
  <si>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</si>
  <si>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</si>
  <si>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</si>
  <si>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</si>
  <si>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</si>
  <si>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</si>
  <si>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</si>
  <si>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</si>
  <si>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</si>
  <si>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</si>
  <si>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</si>
  <si>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</si>
  <si>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</si>
  <si>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</si>
  <si>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</si>
  <si>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</si>
  <si>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</si>
  <si>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</si>
  <si>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</si>
  <si>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</si>
  <si>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</si>
  <si>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</si>
  <si>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</si>
  <si>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</si>
  <si>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</si>
  <si>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</si>
  <si>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</si>
  <si>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</si>
  <si>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</si>
  <si>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</si>
  <si>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</si>
  <si>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</si>
  <si>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</si>
  <si>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</si>
  <si>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</si>
  <si>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</si>
  <si>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</si>
  <si>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</si>
  <si>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</si>
  <si>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</si>
  <si>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</si>
  <si>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</si>
  <si>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</si>
  <si>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</si>
  <si>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</si>
  <si>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</si>
  <si>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</si>
  <si>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</si>
  <si>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</si>
  <si>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</si>
  <si>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</si>
  <si>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</si>
  <si>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</si>
  <si>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</si>
  <si>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</si>
  <si>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</si>
  <si>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</si>
  <si>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</si>
  <si>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</si>
  <si>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</si>
  <si>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</si>
  <si>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</si>
  <si>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</si>
  <si>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</si>
  <si>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</si>
  <si>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</si>
  <si>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</si>
  <si>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</si>
  <si>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</si>
  <si>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</si>
  <si>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</si>
  <si>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</si>
  <si>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</si>
  <si>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</si>
  <si>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</si>
  <si>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</si>
  <si>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</si>
  <si>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</si>
  <si>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</si>
  <si>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</si>
  <si>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</si>
  <si>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</si>
  <si>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</si>
  <si>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</si>
  <si>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</si>
  <si>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</si>
  <si>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</si>
  <si>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</si>
  <si>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</si>
  <si>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</si>
  <si>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</si>
  <si>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</si>
  <si>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</si>
  <si>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</si>
  <si>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</si>
  <si>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</si>
  <si>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</si>
  <si>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</si>
  <si>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</si>
  <si>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</si>
  <si>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</si>
  <si>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</si>
  <si>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</si>
  <si>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</si>
  <si>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</si>
  <si>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</si>
  <si>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</si>
  <si>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</si>
  <si>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</si>
  <si>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</si>
  <si>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</si>
  <si>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</si>
  <si>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</si>
  <si>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</si>
  <si>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</si>
  <si>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</si>
  <si>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</si>
  <si>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</si>
  <si>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</si>
  <si>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</si>
  <si>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</si>
  <si>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</si>
  <si>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</si>
  <si>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</si>
  <si>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</si>
  <si>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</si>
  <si>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</si>
  <si>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</si>
  <si>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</si>
  <si>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</si>
  <si>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</si>
  <si>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</si>
  <si>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</si>
  <si>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</si>
  <si>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</si>
  <si>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</si>
  <si>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</si>
  <si>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</si>
  <si>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</si>
  <si>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</si>
  <si>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</si>
  <si>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</si>
  <si>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</si>
  <si>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</si>
  <si>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</si>
  <si>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</si>
  <si>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</si>
  <si>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</si>
  <si>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</si>
  <si>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</si>
  <si>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</si>
  <si>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</si>
  <si>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</si>
  <si>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</si>
  <si>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</si>
  <si>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</si>
  <si>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</si>
  <si>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</si>
  <si>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</si>
  <si>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</si>
  <si>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</si>
  <si>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</si>
  <si>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</si>
  <si>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</si>
  <si>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</si>
  <si>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</si>
  <si>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</si>
  <si>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</si>
  <si>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</si>
  <si>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</si>
  <si>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</si>
  <si>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</si>
  <si>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</si>
  <si>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</si>
  <si>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</si>
  <si>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</si>
  <si>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</si>
  <si>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</si>
  <si>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</si>
  <si>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</si>
  <si>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</si>
  <si>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</si>
  <si>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</si>
  <si>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</si>
  <si>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</si>
  <si>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</si>
  <si>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</si>
  <si>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</si>
  <si>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</si>
  <si>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</si>
  <si>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</si>
  <si>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</si>
  <si>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</si>
  <si>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</si>
  <si>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</si>
  <si>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</si>
  <si>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</si>
  <si>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</si>
  <si>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</si>
  <si>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</si>
  <si>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</si>
  <si>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</si>
  <si>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</si>
  <si>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</si>
  <si>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</si>
  <si>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</si>
  <si>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</si>
  <si>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</si>
  <si>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</si>
  <si>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</si>
  <si>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</si>
  <si>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</si>
  <si>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</si>
  <si>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</si>
  <si>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</si>
  <si>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</si>
  <si>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</si>
  <si>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</si>
  <si>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</si>
  <si>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</si>
  <si>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</si>
  <si>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</si>
  <si>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</si>
  <si>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</si>
  <si>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</si>
  <si>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</si>
  <si>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</si>
  <si>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</si>
  <si>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</si>
  <si>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</si>
  <si>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</si>
  <si>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</si>
  <si>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</si>
  <si>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</si>
  <si>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</si>
  <si>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</si>
  <si>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</si>
  <si>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</si>
  <si>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</si>
  <si>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</si>
  <si>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</si>
  <si>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</si>
  <si>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</si>
  <si>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</si>
  <si>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</si>
  <si>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</si>
  <si>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</si>
  <si>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</si>
  <si>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</si>
  <si>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</si>
  <si>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</si>
  <si>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</si>
  <si>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</si>
  <si>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</si>
  <si>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</si>
  <si>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</si>
  <si>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</si>
  <si>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</si>
  <si>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</si>
  <si>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</si>
  <si>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</si>
  <si>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</si>
  <si>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</si>
  <si>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</si>
  <si>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</si>
  <si>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</si>
  <si>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</si>
  <si>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</si>
  <si>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</si>
  <si>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</si>
  <si>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</si>
  <si>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</si>
  <si>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</si>
  <si>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</si>
  <si>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</si>
  <si>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</si>
  <si>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</si>
  <si>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</si>
  <si>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</si>
  <si>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</si>
  <si>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</si>
  <si>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</si>
  <si>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</si>
  <si>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</si>
  <si>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</si>
  <si>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</si>
  <si>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</si>
  <si>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</si>
  <si>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</si>
  <si>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</si>
  <si>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</si>
  <si>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</si>
  <si>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</si>
  <si>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</si>
  <si>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</si>
  <si>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</si>
  <si>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</si>
  <si>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</si>
  <si>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</si>
  <si>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</si>
  <si>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</si>
  <si>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</si>
  <si>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</si>
  <si>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</si>
  <si>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</si>
  <si>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</si>
  <si>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</si>
  <si>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</si>
  <si>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</si>
  <si>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</si>
  <si>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</si>
  <si>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</si>
  <si>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</si>
  <si>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</si>
  <si>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</si>
  <si>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</si>
  <si>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</si>
  <si>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</si>
  <si>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</si>
  <si>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</si>
  <si>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</si>
  <si>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</si>
  <si>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</si>
  <si>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</si>
  <si>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</si>
  <si>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</si>
  <si>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</si>
  <si>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</si>
  <si>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</si>
  <si>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</si>
  <si>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</si>
  <si>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</si>
  <si>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</si>
  <si>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</si>
  <si>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</si>
  <si>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</si>
  <si>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</si>
  <si>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</si>
  <si>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</si>
  <si>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</si>
  <si>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</si>
  <si>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</si>
  <si>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</si>
  <si>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</si>
  <si>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</si>
  <si>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</si>
  <si>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</si>
  <si>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</si>
  <si>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</si>
  <si>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</si>
  <si>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</si>
  <si>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</si>
  <si>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</si>
  <si>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</si>
  <si>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</si>
  <si>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</si>
  <si>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</si>
  <si>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</si>
  <si>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</si>
  <si>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</si>
  <si>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</si>
  <si>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</si>
  <si>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</si>
  <si>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</si>
  <si>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</si>
  <si>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</si>
  <si>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</si>
  <si>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</si>
  <si>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</si>
  <si>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</si>
  <si>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</si>
  <si>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</si>
  <si>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</si>
  <si>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</si>
  <si>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</si>
  <si>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</si>
  <si>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</si>
  <si>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</si>
  <si>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</si>
  <si>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</si>
  <si>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</si>
  <si>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</si>
  <si>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</si>
  <si>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</si>
  <si>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</si>
  <si>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</si>
  <si>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</si>
  <si>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</si>
  <si>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</si>
  <si>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</si>
  <si>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</si>
  <si>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</si>
  <si>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</si>
  <si>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</si>
  <si>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</si>
  <si>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</si>
  <si>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</si>
  <si>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</si>
  <si>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</si>
  <si>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</si>
  <si>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</si>
  <si>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</si>
  <si>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</si>
  <si>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</si>
  <si>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</si>
  <si>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</si>
  <si>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</si>
  <si>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</si>
  <si>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</si>
  <si>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</si>
  <si>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</si>
  <si>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</si>
  <si>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</si>
  <si>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</si>
  <si>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</si>
  <si>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</si>
  <si>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</si>
  <si>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</si>
  <si>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</si>
  <si>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</si>
  <si>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</si>
  <si>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</si>
  <si>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</si>
  <si>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</si>
  <si>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</si>
  <si>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</si>
  <si>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</si>
  <si>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</si>
  <si>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</si>
  <si>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</si>
  <si>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</si>
  <si>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</si>
  <si>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</si>
  <si>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</si>
  <si>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</si>
  <si>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</si>
  <si>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</si>
  <si>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</si>
  <si>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</si>
  <si>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</si>
  <si>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</si>
  <si>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</si>
  <si>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</si>
  <si>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</si>
  <si>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</si>
  <si>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</si>
  <si>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</si>
  <si>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</si>
  <si>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</si>
  <si>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</si>
  <si>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</si>
  <si>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</si>
  <si>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</si>
  <si>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</si>
  <si>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</si>
  <si>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</si>
  <si>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</si>
  <si>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</si>
  <si>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</si>
  <si>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</si>
  <si>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</si>
  <si>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</si>
  <si>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</si>
  <si>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</si>
  <si>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</si>
  <si>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</si>
  <si>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</si>
  <si>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</si>
  <si>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</si>
  <si>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</si>
  <si>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</si>
  <si>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</si>
  <si>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</si>
  <si>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</si>
  <si>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</si>
  <si>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</si>
  <si>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</si>
  <si>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</si>
  <si>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</si>
  <si>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</si>
  <si>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</si>
  <si>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</si>
  <si>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</si>
  <si>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</si>
  <si>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</si>
  <si>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</si>
  <si>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</si>
  <si>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</si>
  <si>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</si>
  <si>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</si>
  <si>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</si>
  <si>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</si>
  <si>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</si>
  <si>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</si>
  <si>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</si>
  <si>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</si>
  <si>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</si>
  <si>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</si>
  <si>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</si>
  <si>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</si>
  <si>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</si>
  <si>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</si>
  <si>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</si>
  <si>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</si>
  <si>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</si>
  <si>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</si>
  <si>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</si>
  <si>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</si>
  <si>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</si>
  <si>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</si>
  <si>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</si>
  <si>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</si>
  <si>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</si>
  <si>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</si>
  <si>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</si>
  <si>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</si>
  <si>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</si>
  <si>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</si>
  <si>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</si>
  <si>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</si>
  <si>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</si>
  <si>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</si>
  <si>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</si>
  <si>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</si>
  <si>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</si>
  <si>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</si>
  <si>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</si>
  <si>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</si>
  <si>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</si>
  <si>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</si>
  <si>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</si>
  <si>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</si>
  <si>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</si>
  <si>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</si>
  <si>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</si>
  <si>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</si>
  <si>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</si>
  <si>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</si>
  <si>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</si>
  <si>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</si>
  <si>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</si>
  <si>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</si>
  <si>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</si>
  <si>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</si>
  <si>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</si>
  <si>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</si>
  <si>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</si>
  <si>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</si>
  <si>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</si>
  <si>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</si>
  <si>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</si>
  <si>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</si>
  <si>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</si>
  <si>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</si>
  <si>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</si>
  <si>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</si>
  <si>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</si>
  <si>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</si>
  <si>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</si>
  <si>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</si>
  <si>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</si>
  <si>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</si>
  <si>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</si>
  <si>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</si>
  <si>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</si>
  <si>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</si>
  <si>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</si>
  <si>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</si>
  <si>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</si>
  <si>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</si>
  <si>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</si>
  <si>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</si>
  <si>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</si>
  <si>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</si>
  <si>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</si>
  <si>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</si>
  <si>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</si>
  <si>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</si>
  <si>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</si>
  <si>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</si>
  <si>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</si>
  <si>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</si>
  <si>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</si>
  <si>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</si>
  <si>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</si>
  <si>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</si>
  <si>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</si>
  <si>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</si>
  <si>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</si>
  <si>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</si>
  <si>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</si>
  <si>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</si>
  <si>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</si>
  <si>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</si>
  <si>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</si>
  <si>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</si>
  <si>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</si>
  <si>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</si>
  <si>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</si>
  <si>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</si>
  <si>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</si>
  <si>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</si>
  <si>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</si>
  <si>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</si>
  <si>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</si>
  <si>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</si>
  <si>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</si>
  <si>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</si>
  <si>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</si>
  <si>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</si>
  <si>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</si>
  <si>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</si>
  <si>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</si>
  <si>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</si>
  <si>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</si>
  <si>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</si>
  <si>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</si>
  <si>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</si>
  <si>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</si>
  <si>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</si>
  <si>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</si>
  <si>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</si>
  <si>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</si>
  <si>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</si>
  <si>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</si>
  <si>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</si>
  <si>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</si>
  <si>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</si>
  <si>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</si>
  <si>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</si>
  <si>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</si>
  <si>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</si>
  <si>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</si>
  <si>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</si>
  <si>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</si>
  <si>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</si>
  <si>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</si>
  <si>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</si>
  <si>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</si>
  <si>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</si>
  <si>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</si>
  <si>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</si>
  <si>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</si>
  <si>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</si>
  <si>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</si>
  <si>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</si>
  <si>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</si>
  <si>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</si>
  <si>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</si>
  <si>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</si>
  <si>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</si>
  <si>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</si>
  <si>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</si>
  <si>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</si>
  <si>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</si>
  <si>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</si>
  <si>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</si>
  <si>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</si>
  <si>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</si>
  <si>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</si>
  <si>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</si>
  <si>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</si>
  <si>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</si>
  <si>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</si>
  <si>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</si>
  <si>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</si>
  <si>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</si>
  <si>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</si>
  <si>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</si>
  <si>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</si>
  <si>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</si>
  <si>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</si>
  <si>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</si>
  <si>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</si>
  <si>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</si>
  <si>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</si>
  <si>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</si>
  <si>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</si>
  <si>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</si>
  <si>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</si>
  <si>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</si>
  <si>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</si>
  <si>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</si>
  <si>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</si>
  <si>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</si>
  <si>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</si>
  <si>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</si>
  <si>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</si>
  <si>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</si>
  <si>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</si>
  <si>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</si>
  <si>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</si>
  <si>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</si>
  <si>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</si>
  <si>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</si>
  <si>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</si>
  <si>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</si>
  <si>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</si>
  <si>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</si>
  <si>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</si>
  <si>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</si>
  <si>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</si>
  <si>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</si>
  <si>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</si>
  <si>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</si>
  <si>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</si>
  <si>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</si>
  <si>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</si>
  <si>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</si>
  <si>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</si>
  <si>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</si>
  <si>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</si>
  <si>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</si>
  <si>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</si>
  <si>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</si>
  <si>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</si>
  <si>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</si>
  <si>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</si>
  <si>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</si>
  <si>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</si>
  <si>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</si>
  <si>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</si>
  <si>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</si>
  <si>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</si>
  <si>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</si>
  <si>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</si>
  <si>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</si>
  <si>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</si>
  <si>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</si>
  <si>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</si>
  <si>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</si>
  <si>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</si>
  <si>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</si>
  <si>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</si>
  <si>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</si>
  <si>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</si>
  <si>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</si>
  <si>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</si>
  <si>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</si>
  <si>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</si>
  <si>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</si>
  <si>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</si>
  <si>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</si>
  <si>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</si>
  <si>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</si>
  <si>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</si>
  <si>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</si>
  <si>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</si>
  <si>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</si>
  <si>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</si>
  <si>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</si>
  <si>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</si>
  <si>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</si>
  <si>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</si>
  <si>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</si>
  <si>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</si>
  <si>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</si>
  <si>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</si>
  <si>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</si>
  <si>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</si>
  <si>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</si>
  <si>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</si>
  <si>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</si>
  <si>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</si>
  <si>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</si>
  <si>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</si>
  <si>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</si>
  <si>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</si>
  <si>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</si>
  <si>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</si>
  <si>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</si>
  <si>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</si>
  <si>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</si>
  <si>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</si>
  <si>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</si>
  <si>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</si>
  <si>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</si>
  <si>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</si>
  <si>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</si>
  <si>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</si>
  <si>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</si>
  <si>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</si>
  <si>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</si>
  <si>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</si>
  <si>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</si>
  <si>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</si>
  <si>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</si>
  <si>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</si>
  <si>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</si>
  <si>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</si>
  <si>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</si>
  <si>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</si>
  <si>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</si>
  <si>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</si>
  <si>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</si>
  <si>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</si>
  <si>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</si>
  <si>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</si>
  <si>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</si>
  <si>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</si>
  <si>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</si>
  <si>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</si>
  <si>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</si>
  <si>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</si>
  <si>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</si>
  <si>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</si>
  <si>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</si>
  <si>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</si>
  <si>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</si>
  <si>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</si>
  <si>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</si>
  <si>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</si>
  <si>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</si>
  <si>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</si>
  <si>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</si>
  <si>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</si>
  <si>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</si>
  <si>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</si>
  <si>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</si>
  <si>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</si>
  <si>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</si>
  <si>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</si>
  <si>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</si>
  <si>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</si>
  <si>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</si>
  <si>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</si>
  <si>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</si>
  <si>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</si>
  <si>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</si>
  <si>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</si>
  <si>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</si>
  <si>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</si>
  <si>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</si>
  <si>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</si>
  <si>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</si>
  <si>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</si>
  <si>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</si>
  <si>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</si>
  <si>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</si>
  <si>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</si>
  <si>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</si>
  <si>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</si>
  <si>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</si>
  <si>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</si>
  <si>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</si>
  <si>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</si>
  <si>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</si>
  <si>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</si>
  <si>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</si>
  <si>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</si>
  <si>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</si>
  <si>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</si>
  <si>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</si>
  <si>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</si>
  <si>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</si>
  <si>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</si>
  <si>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</si>
  <si>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</si>
  <si>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</si>
  <si>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</si>
  <si>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</si>
  <si>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</si>
  <si>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</si>
  <si>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</si>
  <si>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</si>
  <si>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</si>
  <si>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</si>
  <si>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</si>
  <si>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</si>
  <si>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</si>
  <si>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</si>
  <si>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</si>
  <si>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</si>
  <si>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</si>
  <si>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</si>
  <si>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</si>
  <si>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</si>
  <si>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</si>
  <si>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</si>
  <si>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</si>
  <si>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</si>
  <si>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</si>
  <si>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</si>
  <si>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</si>
  <si>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</si>
  <si>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</si>
  <si>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</si>
  <si>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</si>
  <si>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</si>
  <si>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</si>
  <si>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</si>
  <si>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</si>
  <si>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</si>
  <si>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</si>
  <si>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</si>
  <si>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</si>
  <si>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</si>
  <si>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</si>
  <si>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</si>
  <si>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</si>
  <si>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</si>
  <si>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</si>
  <si>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</si>
  <si>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</si>
  <si>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</si>
  <si>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</si>
  <si>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</si>
  <si>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</si>
  <si>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</si>
  <si>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</si>
  <si>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</si>
  <si>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</si>
  <si>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</si>
  <si>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</si>
  <si>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</si>
  <si>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</si>
  <si>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</si>
  <si>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</si>
  <si>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</si>
  <si>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</si>
  <si>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</si>
  <si>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</si>
  <si>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</si>
  <si>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</si>
  <si>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</si>
  <si>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</si>
  <si>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</si>
  <si>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</si>
  <si>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</si>
  <si>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</si>
  <si>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</si>
  <si>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</si>
  <si>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</si>
  <si>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</si>
  <si>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</si>
  <si>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</si>
  <si>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</si>
  <si>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</si>
  <si>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</si>
  <si>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</si>
  <si>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</si>
  <si>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</si>
  <si>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</si>
  <si>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</si>
  <si>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</si>
  <si>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</si>
  <si>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</si>
  <si>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</si>
  <si>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</si>
  <si>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</si>
  <si>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</si>
  <si>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</si>
  <si>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</si>
  <si>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</si>
  <si>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</si>
  <si>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</si>
  <si>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</si>
  <si>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</si>
  <si>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</si>
  <si>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</si>
  <si>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</si>
  <si>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</si>
  <si>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</si>
  <si>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</si>
  <si>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</si>
  <si>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</si>
  <si>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</si>
  <si>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</si>
  <si>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</si>
  <si>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</si>
  <si>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</si>
  <si>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</si>
  <si>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</si>
  <si>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</si>
  <si>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</si>
  <si>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</si>
  <si>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</si>
  <si>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</si>
  <si>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</si>
  <si>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</si>
  <si>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</si>
  <si>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</si>
  <si>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</si>
  <si>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</si>
  <si>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</si>
  <si>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</si>
  <si>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</si>
  <si>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</si>
  <si>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</si>
  <si>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</si>
  <si>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</si>
  <si>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</si>
  <si>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</si>
  <si>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</si>
  <si>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</si>
  <si>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</si>
  <si>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</si>
  <si>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</si>
  <si>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</si>
  <si>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</si>
  <si>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</si>
  <si>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</si>
  <si>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</si>
  <si>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</si>
  <si>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</si>
  <si>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</si>
  <si>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</si>
  <si>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</si>
  <si>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</si>
  <si>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</si>
  <si>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</si>
  <si>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</si>
  <si>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</si>
  <si>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</si>
  <si>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</si>
  <si>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</si>
  <si>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</si>
  <si>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</si>
  <si>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</si>
  <si>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</si>
  <si>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</si>
  <si>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</si>
  <si>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</si>
  <si>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</si>
  <si>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</si>
  <si>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</si>
  <si>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</si>
  <si>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</si>
  <si>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</si>
  <si>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</si>
  <si>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</si>
  <si>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</si>
  <si>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</si>
  <si>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</si>
  <si>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</si>
  <si>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</si>
  <si>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</si>
  <si>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</si>
  <si>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</si>
  <si>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</si>
  <si>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</si>
  <si>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</si>
  <si>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</si>
  <si>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</si>
  <si>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</si>
  <si>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</si>
  <si>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</si>
  <si>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</si>
  <si>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</si>
  <si>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</si>
  <si>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</si>
  <si>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</si>
  <si>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</si>
  <si>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</si>
  <si>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</si>
  <si>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</si>
  <si>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</si>
  <si>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</si>
  <si>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</si>
  <si>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</si>
  <si>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</si>
  <si>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</si>
  <si>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</si>
  <si>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</si>
  <si>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</si>
  <si>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</si>
  <si>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</si>
  <si>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</si>
  <si>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</si>
  <si>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</si>
  <si>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</si>
  <si>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</si>
  <si>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</si>
  <si>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</si>
  <si>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</si>
  <si>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</si>
  <si>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</si>
  <si>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</si>
  <si>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</si>
  <si>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</si>
  <si>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</si>
  <si>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</si>
  <si>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</si>
  <si>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</si>
  <si>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</si>
  <si>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</si>
  <si>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</si>
  <si>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</si>
  <si>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</si>
  <si>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</si>
  <si>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</si>
  <si>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</si>
  <si>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</si>
  <si>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</si>
  <si>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</si>
  <si>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</si>
  <si>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</si>
  <si>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</si>
  <si>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</si>
  <si>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</si>
  <si>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</si>
  <si>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</si>
  <si>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</si>
  <si>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</si>
  <si>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</si>
  <si>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</si>
  <si>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</si>
  <si>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</si>
  <si>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</si>
  <si>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</si>
  <si>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</si>
  <si>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</si>
  <si>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</si>
  <si>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</si>
  <si>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</si>
  <si>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</si>
  <si>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</si>
  <si>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</si>
  <si>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</si>
  <si>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</si>
  <si>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</si>
  <si>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</si>
  <si>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</si>
  <si>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</si>
  <si>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</si>
  <si>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</si>
  <si>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</si>
  <si>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</si>
  <si>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</si>
  <si>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</si>
  <si>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</si>
  <si>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</si>
  <si>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</si>
  <si>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</si>
  <si>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</si>
  <si>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</si>
  <si>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</si>
  <si>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</si>
  <si>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</si>
  <si>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</si>
  <si>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</si>
  <si>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</si>
  <si>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</si>
  <si>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</si>
  <si>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</si>
  <si>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</si>
  <si>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</si>
  <si>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</si>
  <si>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</si>
  <si>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</si>
  <si>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</si>
  <si>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</si>
  <si>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</si>
  <si>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</si>
  <si>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</si>
  <si>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</si>
  <si>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</si>
  <si>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</si>
  <si>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</si>
  <si>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</si>
  <si>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</si>
  <si>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</si>
  <si>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</si>
  <si>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</si>
  <si>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</si>
  <si>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</si>
  <si>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</si>
  <si>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</si>
  <si>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</si>
  <si>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</si>
  <si>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</si>
  <si>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</si>
  <si>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</si>
  <si>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</si>
  <si>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</si>
  <si>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</si>
  <si>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</si>
  <si>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</si>
  <si>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</si>
  <si>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</si>
  <si>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</si>
  <si>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</si>
  <si>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</si>
  <si>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</si>
  <si>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</si>
  <si>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</si>
  <si>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</si>
  <si>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</si>
  <si>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</si>
  <si>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</si>
  <si>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</si>
  <si>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</si>
  <si>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</si>
  <si>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</si>
  <si>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</si>
  <si>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</si>
  <si>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</si>
  <si>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</si>
  <si>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</si>
  <si>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</si>
  <si>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</si>
  <si>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</si>
  <si>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</si>
  <si>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</si>
  <si>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</si>
  <si>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</si>
  <si>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</si>
  <si>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</si>
  <si>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</si>
  <si>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</si>
  <si>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</si>
  <si>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</si>
  <si>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</si>
  <si>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</si>
  <si>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</si>
  <si>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</si>
  <si>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</si>
  <si>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</si>
  <si>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</si>
  <si>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</si>
  <si>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</si>
  <si>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</si>
  <si>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</si>
  <si>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</si>
  <si>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</si>
  <si>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</si>
  <si>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</si>
  <si>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</si>
  <si>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</si>
  <si>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</si>
  <si>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</si>
  <si>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</si>
  <si>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</si>
  <si>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</si>
  <si>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</si>
  <si>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</si>
  <si>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</si>
  <si>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</si>
  <si>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</si>
  <si>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</si>
  <si>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</si>
  <si>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</si>
  <si>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</si>
  <si>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</si>
  <si>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</si>
  <si>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</si>
  <si>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</si>
  <si>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</si>
  <si>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</si>
  <si>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</si>
  <si>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</si>
  <si>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</si>
  <si>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</si>
  <si>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</si>
  <si>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</si>
  <si>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</si>
  <si>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</si>
  <si>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</si>
  <si>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</si>
  <si>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</si>
  <si>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</si>
  <si>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</si>
  <si>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</si>
  <si>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</si>
  <si>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</si>
  <si>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</si>
  <si>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</si>
  <si>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</si>
  <si>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</si>
  <si>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</si>
  <si>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</si>
  <si>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</si>
  <si>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</si>
  <si>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</si>
  <si>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</si>
  <si>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</si>
  <si>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</si>
  <si>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</si>
  <si>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</si>
  <si>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</si>
  <si>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</si>
  <si>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</si>
  <si>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</si>
  <si>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</si>
  <si>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</si>
  <si>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</si>
  <si>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</si>
  <si>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</si>
  <si>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</si>
  <si>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</si>
  <si>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</si>
  <si>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</si>
  <si>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</si>
  <si>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</si>
  <si>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</si>
  <si>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</si>
  <si>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</si>
  <si>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</si>
  <si>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</si>
  <si>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</si>
  <si>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</si>
  <si>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</si>
  <si>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</si>
  <si>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</si>
  <si>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</si>
  <si>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</si>
  <si>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</si>
  <si>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</si>
  <si>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</si>
  <si>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</si>
  <si>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</si>
  <si>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</si>
  <si>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</si>
  <si>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</si>
  <si>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</si>
  <si>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</si>
  <si>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</si>
  <si>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</si>
  <si>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</si>
  <si>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</si>
  <si>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</si>
  <si>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</si>
  <si>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</si>
  <si>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</si>
  <si>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</si>
  <si>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</si>
  <si>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</si>
  <si>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</si>
  <si>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</si>
  <si>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</si>
  <si>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</si>
  <si>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</si>
  <si>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</si>
  <si>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</si>
  <si>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</si>
  <si>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</si>
  <si>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</si>
  <si>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</si>
  <si>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</si>
  <si>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</si>
  <si>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</si>
  <si>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</si>
  <si>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</si>
  <si>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</si>
  <si>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</si>
  <si>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</si>
  <si>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</si>
  <si>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</si>
  <si>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</si>
  <si>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</si>
  <si>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</si>
  <si>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</si>
  <si>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</si>
  <si>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</si>
  <si>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</si>
  <si>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</si>
  <si>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</si>
  <si>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</si>
  <si>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</si>
  <si>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</si>
  <si>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</si>
  <si>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</si>
  <si>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</si>
  <si>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</si>
  <si>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</si>
  <si>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</si>
  <si>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</si>
  <si>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</si>
  <si>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</si>
  <si>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</si>
  <si>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</si>
  <si>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</si>
  <si>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</si>
  <si>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</si>
  <si>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</si>
  <si>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</si>
  <si>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</si>
  <si>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</si>
  <si>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</si>
  <si>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</si>
  <si>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</si>
  <si>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</si>
  <si>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</si>
  <si>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</si>
  <si>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</si>
  <si>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</si>
  <si>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</si>
  <si>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</si>
  <si>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</si>
  <si>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</si>
  <si>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</si>
  <si>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</si>
  <si>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</si>
  <si>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</si>
  <si>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</si>
  <si>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</si>
  <si>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</si>
  <si>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</si>
  <si>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</si>
  <si>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</si>
  <si>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</si>
  <si>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</si>
  <si>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</si>
  <si>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</si>
  <si>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</si>
  <si>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</si>
  <si>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</si>
  <si>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</si>
  <si>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</si>
  <si>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</si>
  <si>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</si>
  <si>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</si>
  <si>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</si>
  <si>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</si>
  <si>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</si>
  <si>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</si>
  <si>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</si>
  <si>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</si>
  <si>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</si>
  <si>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</si>
  <si>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</si>
  <si>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</si>
  <si>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</si>
  <si>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</si>
  <si>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</si>
  <si>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</si>
  <si>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</si>
  <si>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</si>
  <si>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</si>
  <si>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</si>
  <si>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</si>
  <si>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</si>
  <si>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</si>
  <si>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</si>
  <si>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</si>
  <si>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</si>
  <si>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</si>
  <si>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</si>
  <si>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</si>
  <si>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</si>
  <si>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</si>
  <si>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</si>
  <si>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</si>
  <si>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</si>
  <si>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</si>
  <si>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</si>
  <si>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</si>
  <si>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</si>
  <si>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</si>
  <si>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</si>
  <si>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</si>
  <si>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</si>
  <si>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</si>
  <si>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</si>
  <si>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</si>
  <si>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</si>
  <si>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</si>
  <si>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</si>
  <si>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</si>
  <si>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</si>
  <si>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</si>
  <si>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</si>
  <si>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</si>
  <si>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</si>
  <si>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</si>
  <si>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</si>
  <si>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</si>
  <si>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</si>
  <si>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</si>
  <si>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</si>
  <si>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</si>
  <si>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</si>
  <si>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</si>
  <si>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</si>
  <si>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</si>
  <si>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</si>
  <si>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</si>
  <si>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</si>
  <si>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</si>
  <si>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</si>
  <si>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</si>
  <si>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</si>
  <si>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</si>
  <si>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</si>
  <si>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</si>
  <si>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</si>
  <si>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</si>
  <si>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</si>
  <si>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</si>
  <si>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</si>
  <si>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</si>
  <si>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</si>
  <si>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</si>
  <si>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</si>
  <si>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</si>
  <si>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</si>
  <si>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</si>
  <si>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</si>
  <si>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</si>
  <si>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</si>
  <si>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</si>
  <si>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</si>
  <si>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</si>
  <si>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</si>
  <si>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</si>
  <si>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</si>
  <si>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</si>
  <si>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</si>
  <si>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</si>
  <si>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</si>
  <si>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</si>
  <si>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</si>
  <si>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</si>
  <si>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</si>
  <si>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</si>
  <si>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</si>
  <si>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</si>
  <si>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</si>
  <si>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</si>
  <si>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</si>
  <si>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</si>
  <si>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</si>
  <si>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</si>
  <si>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</si>
  <si>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</si>
  <si>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</si>
  <si>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</si>
  <si>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</si>
  <si>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</si>
  <si>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</si>
  <si>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</si>
  <si>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</si>
  <si>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</si>
  <si>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</si>
  <si>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</si>
  <si>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</si>
  <si>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</si>
  <si>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</si>
  <si>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</si>
  <si>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</si>
  <si>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</si>
  <si>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</si>
  <si>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</si>
  <si>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</si>
  <si>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</si>
  <si>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</si>
  <si>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</si>
  <si>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</si>
  <si>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</si>
  <si>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</si>
  <si>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</si>
  <si>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</si>
  <si>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</si>
  <si>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</si>
  <si>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</si>
  <si>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</si>
  <si>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</si>
  <si>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</si>
  <si>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</si>
  <si>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</si>
  <si>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</si>
  <si>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</si>
  <si>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</si>
  <si>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</si>
  <si>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</si>
  <si>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</si>
  <si>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</si>
  <si>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</si>
  <si>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</si>
  <si>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</si>
  <si>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</si>
  <si>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</si>
  <si>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</si>
  <si>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</si>
  <si>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</si>
  <si>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</si>
  <si>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</si>
  <si>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</si>
  <si>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</si>
  <si>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</si>
  <si>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</si>
  <si>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</si>
  <si>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</si>
  <si>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</si>
  <si>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</si>
  <si>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</si>
  <si>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</si>
  <si>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</si>
  <si>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</si>
  <si>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</si>
  <si>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</si>
  <si>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</si>
  <si>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</si>
  <si>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</si>
  <si>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</si>
  <si>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</si>
  <si>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</si>
  <si>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</si>
  <si>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</si>
  <si>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</si>
  <si>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</si>
  <si>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</si>
  <si>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</si>
  <si>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</si>
  <si>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</si>
  <si>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</si>
  <si>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</si>
  <si>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</si>
  <si>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</si>
  <si>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</si>
  <si>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</si>
  <si>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</si>
  <si>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</si>
  <si>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</si>
  <si>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</si>
  <si>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</si>
  <si>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</si>
  <si>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</si>
  <si>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</si>
  <si>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</si>
  <si>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</si>
  <si>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</si>
  <si>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</si>
  <si>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</si>
  <si>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</si>
  <si>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</si>
  <si>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</si>
  <si>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</si>
  <si>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</si>
  <si>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</si>
  <si>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</si>
  <si>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</si>
  <si>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</si>
  <si>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</si>
  <si>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</si>
  <si>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</si>
  <si>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</si>
  <si>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</si>
  <si>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</si>
  <si>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</si>
  <si>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</si>
  <si>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</si>
  <si>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</si>
  <si>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</si>
  <si>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</si>
  <si>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</si>
  <si>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</si>
  <si>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</si>
  <si>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</si>
  <si>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</si>
  <si>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</si>
  <si>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</si>
  <si>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</si>
  <si>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</si>
  <si>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</si>
  <si>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</si>
  <si>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</si>
  <si>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</si>
  <si>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</si>
  <si>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</si>
  <si>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</si>
  <si>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</si>
  <si>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</si>
  <si>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</si>
  <si>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</si>
  <si>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</si>
  <si>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</si>
  <si>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</si>
  <si>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</si>
  <si>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</si>
  <si>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</si>
  <si>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</si>
  <si>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</si>
  <si>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</si>
  <si>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</si>
  <si>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</si>
  <si>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</si>
  <si>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</si>
  <si>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</si>
  <si>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</si>
  <si>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</si>
  <si>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</si>
  <si>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</si>
  <si>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</si>
  <si>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</si>
  <si>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</si>
  <si>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</si>
  <si>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</si>
  <si>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</si>
  <si>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</si>
  <si>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</si>
  <si>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</si>
  <si>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</si>
  <si>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</si>
  <si>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</si>
  <si>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</si>
  <si>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</si>
  <si>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</si>
  <si>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</si>
  <si>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</si>
  <si>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</si>
  <si>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</si>
  <si>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</si>
  <si>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</si>
  <si>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</si>
  <si>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</si>
  <si>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</si>
  <si>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</si>
  <si>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</si>
  <si>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</si>
  <si>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</si>
  <si>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</si>
  <si>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</si>
  <si>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</si>
  <si>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</si>
  <si>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</si>
  <si>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</si>
  <si>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</si>
  <si>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</si>
  <si>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</si>
  <si>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</si>
  <si>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</si>
  <si>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</si>
  <si>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</si>
  <si>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</si>
  <si>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</si>
  <si>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</si>
  <si>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</si>
  <si>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</si>
  <si>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</si>
  <si>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</si>
  <si>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</si>
  <si>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</si>
  <si>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</si>
  <si>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</si>
  <si>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</si>
  <si>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</si>
  <si>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</si>
  <si>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</si>
  <si>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</si>
  <si>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</si>
  <si>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</si>
  <si>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</si>
  <si>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</si>
  <si>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</si>
  <si>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</si>
  <si>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</si>
  <si>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</si>
  <si>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</si>
  <si>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</si>
  <si>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</si>
  <si>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</si>
  <si>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</si>
  <si>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</si>
  <si>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</si>
  <si>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</si>
  <si>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</si>
  <si>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</si>
  <si>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</si>
  <si>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</si>
  <si>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</si>
  <si>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</si>
  <si>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</si>
  <si>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</si>
  <si>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</si>
  <si>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</si>
  <si>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</si>
  <si>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</si>
  <si>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</si>
  <si>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</si>
  <si>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</si>
  <si>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</si>
  <si>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</si>
  <si>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</si>
  <si>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</si>
  <si>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</si>
  <si>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</si>
  <si>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</si>
  <si>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</si>
  <si>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</si>
  <si>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</si>
  <si>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</si>
  <si>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</si>
  <si>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</si>
  <si>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</si>
  <si>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</si>
  <si>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</si>
  <si>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</si>
  <si>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</si>
  <si>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</si>
  <si>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</si>
  <si>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</si>
  <si>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</si>
  <si>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</si>
  <si>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</si>
  <si>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</si>
  <si>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</si>
  <si>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</si>
  <si>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</si>
  <si>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</si>
  <si>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</si>
  <si>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</si>
  <si>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</si>
  <si>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</si>
  <si>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</si>
  <si>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</si>
  <si>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</si>
  <si>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</si>
  <si>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</si>
  <si>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</si>
  <si>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</si>
  <si>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</si>
  <si>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</si>
  <si>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</si>
  <si>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</si>
  <si>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</si>
  <si>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</si>
  <si>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</si>
  <si>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</si>
  <si>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</si>
  <si>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</si>
  <si>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</si>
  <si>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</si>
  <si>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</si>
  <si>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</si>
  <si>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</si>
  <si>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</si>
  <si>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</si>
  <si>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</si>
  <si>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</si>
  <si>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</si>
  <si>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</si>
  <si>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</si>
  <si>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</si>
  <si>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</si>
  <si>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</si>
  <si>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</si>
  <si>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</si>
  <si>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</si>
  <si>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</si>
  <si>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</si>
  <si>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</si>
  <si>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</si>
  <si>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</si>
  <si>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</si>
  <si>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</si>
  <si>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</si>
  <si>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</si>
  <si>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</si>
  <si>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</si>
  <si>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</si>
  <si>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</si>
  <si>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</si>
  <si>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</si>
  <si>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</si>
  <si>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</si>
  <si>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</si>
  <si>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</si>
  <si>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</si>
  <si>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</si>
  <si>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</si>
  <si>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</si>
  <si>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</si>
  <si>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</si>
  <si>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</si>
  <si>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</si>
  <si>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</si>
  <si>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</si>
  <si>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</si>
  <si>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</si>
  <si>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</si>
  <si>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</si>
  <si>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</si>
  <si>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</si>
  <si>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</si>
  <si>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</si>
  <si>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</si>
  <si>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</si>
  <si>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</si>
  <si>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</si>
  <si>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</si>
  <si>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</si>
  <si>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</si>
  <si>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</si>
  <si>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</si>
  <si>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</si>
  <si>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</si>
  <si>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</si>
  <si>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</si>
  <si>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</si>
  <si>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</si>
  <si>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</si>
  <si>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</si>
  <si>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</si>
  <si>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</si>
  <si>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</si>
  <si>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</si>
  <si>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</si>
  <si>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</si>
  <si>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</si>
  <si>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</si>
  <si>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</si>
  <si>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</si>
  <si>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</si>
  <si>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</si>
  <si>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</si>
  <si>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</si>
  <si>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</si>
  <si>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</si>
  <si>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</si>
  <si>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</si>
  <si>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</si>
  <si>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</si>
  <si>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</si>
  <si>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</si>
  <si>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</si>
  <si>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</si>
  <si>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</si>
  <si>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</si>
  <si>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</si>
  <si>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</si>
  <si>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</si>
  <si>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</si>
  <si>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</si>
  <si>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</si>
  <si>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</si>
  <si>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</si>
  <si>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</si>
  <si>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</si>
  <si>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</si>
  <si>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</si>
  <si>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</si>
  <si>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</si>
  <si>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</si>
  <si>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</si>
  <si>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</si>
  <si>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</si>
  <si>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</si>
  <si>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</si>
  <si>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</si>
  <si>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</si>
  <si>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</si>
  <si>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</si>
  <si>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</si>
  <si>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</si>
  <si>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</si>
  <si>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</si>
  <si>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</si>
  <si>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</si>
  <si>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</si>
  <si>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</si>
  <si>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</si>
  <si>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</si>
  <si>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</si>
  <si>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</si>
  <si>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</si>
  <si>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</si>
  <si>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</si>
  <si>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</si>
  <si>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</si>
  <si>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</si>
  <si>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</si>
  <si>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</si>
  <si>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</si>
  <si>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</si>
  <si>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</si>
  <si>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</si>
  <si>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</si>
  <si>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</si>
  <si>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</si>
  <si>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</si>
  <si>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</si>
  <si>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</si>
  <si>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</si>
  <si>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</si>
  <si>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</si>
  <si>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</si>
  <si>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</si>
  <si>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</si>
  <si>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</si>
  <si>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</si>
  <si>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</si>
  <si>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</si>
  <si>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</si>
  <si>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</si>
  <si>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</si>
  <si>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</si>
  <si>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</si>
  <si>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</si>
  <si>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</si>
  <si>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</si>
  <si>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</si>
  <si>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</si>
  <si>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</si>
  <si>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</si>
  <si>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</si>
  <si>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</si>
  <si>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</si>
  <si>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</si>
  <si>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</si>
  <si>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</si>
  <si>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</si>
  <si>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</si>
  <si>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</si>
  <si>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</si>
  <si>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</si>
  <si>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</si>
  <si>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</si>
  <si>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</si>
  <si>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</si>
  <si>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</si>
  <si>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</si>
  <si>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</si>
  <si>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</si>
  <si>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</si>
  <si>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</si>
  <si>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</si>
  <si>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</si>
  <si>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</si>
  <si>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</si>
  <si>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</si>
  <si>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</si>
  <si>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</si>
  <si>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</si>
  <si>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</si>
  <si>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</si>
  <si>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</si>
  <si>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</si>
  <si>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</si>
  <si>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</si>
  <si>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</si>
  <si>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</si>
  <si>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</si>
  <si>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</si>
  <si>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</si>
  <si>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</si>
  <si>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</si>
  <si>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</si>
  <si>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</si>
  <si>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</si>
  <si>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</si>
  <si>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</si>
  <si>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</si>
  <si>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</si>
  <si>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</si>
  <si>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</si>
  <si>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</si>
  <si>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</si>
  <si>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</si>
  <si>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</si>
  <si>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</si>
  <si>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</si>
  <si>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</si>
  <si>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</si>
  <si>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</si>
  <si>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</si>
  <si>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</si>
  <si>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</si>
  <si>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</si>
  <si>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</si>
  <si>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</si>
  <si>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</si>
  <si>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</si>
  <si>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</si>
  <si>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</si>
  <si>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</si>
  <si>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</si>
  <si>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</si>
  <si>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</si>
  <si>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</si>
  <si>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</si>
  <si>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</si>
  <si>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</si>
  <si>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</si>
  <si>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</si>
  <si>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</si>
  <si>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</si>
  <si>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</si>
  <si>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</si>
  <si>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</si>
  <si>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</si>
  <si>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</si>
  <si>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</si>
  <si>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</si>
  <si>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</si>
  <si>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</si>
  <si>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</si>
  <si>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</si>
  <si>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</si>
  <si>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</si>
  <si>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</si>
  <si>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</si>
  <si>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</si>
  <si>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</si>
  <si>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</si>
  <si>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</si>
  <si>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</si>
  <si>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</si>
  <si>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</si>
  <si>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</si>
  <si>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</si>
  <si>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</si>
  <si>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</si>
  <si>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</si>
  <si>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</si>
  <si>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</si>
  <si>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</si>
  <si>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</si>
  <si>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</si>
  <si>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</si>
  <si>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</si>
  <si>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</si>
  <si>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</si>
  <si>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</si>
  <si>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</si>
  <si>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</si>
  <si>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</si>
  <si>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</si>
  <si>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</si>
  <si>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</si>
  <si>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</si>
  <si>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</si>
  <si>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</si>
  <si>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</si>
  <si>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</si>
  <si>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</si>
  <si>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</si>
  <si>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</si>
  <si>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</si>
  <si>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</si>
  <si>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</si>
  <si>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</si>
  <si>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</si>
  <si>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</si>
  <si>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</si>
  <si>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</si>
  <si>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</si>
  <si>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</si>
  <si>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</si>
  <si>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</si>
  <si>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</si>
  <si>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</si>
  <si>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</si>
  <si>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</si>
  <si>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</si>
  <si>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</si>
  <si>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</si>
  <si>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</si>
  <si>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</si>
  <si>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</si>
  <si>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</si>
  <si>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</si>
  <si>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</si>
  <si>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</si>
  <si>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</si>
  <si>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</si>
  <si>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</si>
  <si>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</si>
  <si>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</si>
  <si>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</si>
  <si>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</si>
  <si>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</si>
  <si>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</si>
  <si>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</si>
  <si>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</si>
  <si>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</si>
  <si>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</si>
  <si>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</si>
  <si>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</si>
  <si>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</si>
  <si>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</si>
  <si>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</si>
  <si>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</si>
  <si>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</si>
  <si>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</si>
  <si>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</si>
  <si>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</si>
  <si>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</si>
  <si>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</si>
  <si>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</si>
  <si>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</si>
  <si>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</si>
  <si>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</si>
  <si>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</si>
  <si>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</si>
  <si>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</si>
  <si>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</si>
  <si>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</si>
  <si>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</si>
  <si>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</si>
  <si>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</si>
  <si>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</si>
  <si>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</si>
  <si>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</si>
  <si>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</si>
  <si>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</si>
  <si>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</si>
  <si>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</si>
  <si>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</si>
  <si>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</si>
  <si>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</si>
  <si>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</si>
  <si>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</si>
  <si>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</si>
  <si>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</si>
  <si>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</si>
  <si>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</si>
  <si>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</si>
  <si>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</si>
  <si>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</si>
  <si>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</si>
  <si>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</si>
  <si>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</si>
  <si>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</si>
  <si>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</si>
  <si>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</si>
  <si>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</si>
  <si>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</si>
  <si>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</si>
  <si>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</si>
  <si>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</si>
  <si>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</si>
  <si>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</si>
  <si>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</si>
  <si>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</si>
  <si>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</si>
  <si>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</si>
  <si>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</si>
  <si>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</si>
  <si>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</si>
  <si>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</si>
  <si>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</si>
  <si>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</si>
  <si>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</si>
  <si>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</si>
  <si>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</si>
  <si>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</si>
  <si>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</si>
  <si>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</si>
  <si>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</si>
  <si>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</si>
  <si>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</si>
  <si>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</si>
  <si>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</si>
  <si>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</si>
  <si>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</si>
  <si>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</si>
  <si>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</si>
  <si>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</si>
  <si>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</si>
  <si>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</si>
  <si>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</si>
  <si>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</si>
  <si>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</si>
  <si>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</si>
  <si>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</si>
  <si>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</si>
  <si>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</si>
  <si>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</si>
  <si>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</si>
  <si>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</si>
  <si>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</si>
  <si>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</si>
  <si>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</si>
  <si>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</si>
  <si>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</si>
  <si>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</si>
  <si>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</si>
  <si>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</si>
  <si>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</si>
  <si>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</si>
  <si>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</si>
  <si>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</si>
  <si>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</si>
  <si>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</si>
  <si>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</si>
  <si>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</si>
  <si>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</si>
  <si>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</si>
  <si>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</si>
  <si>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</si>
  <si>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</si>
  <si>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</si>
  <si>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</si>
  <si>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</si>
  <si>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</si>
  <si>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</si>
  <si>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</si>
  <si>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</si>
  <si>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</si>
  <si>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</si>
  <si>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</si>
  <si>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</si>
  <si>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</si>
  <si>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</si>
  <si>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</si>
  <si>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</si>
  <si>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</si>
  <si>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</si>
  <si>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</si>
  <si>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</si>
  <si>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</si>
  <si>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</si>
  <si>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</si>
  <si>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</si>
  <si>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</si>
  <si>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</si>
  <si>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</si>
  <si>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</si>
  <si>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</si>
  <si>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</si>
  <si>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</si>
  <si>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</si>
  <si>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</si>
  <si>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</si>
  <si>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</si>
  <si>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</si>
  <si>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</si>
  <si>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</si>
  <si>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</si>
  <si>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</si>
  <si>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</si>
  <si>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</si>
  <si>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</si>
  <si>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</si>
  <si>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</si>
  <si>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</si>
  <si>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</si>
  <si>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</si>
  <si>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</si>
  <si>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</si>
  <si>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</si>
  <si>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</si>
  <si>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</si>
  <si>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</si>
  <si>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</si>
  <si>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</si>
  <si>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</si>
  <si>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</si>
  <si>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</si>
  <si>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</si>
  <si>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</si>
  <si>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</si>
  <si>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</si>
  <si>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</si>
  <si>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</si>
  <si>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</si>
  <si>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</si>
  <si>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</si>
  <si>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</si>
  <si>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</si>
  <si>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</si>
  <si>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</si>
  <si>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</si>
  <si>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</si>
  <si>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</si>
  <si>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</si>
  <si>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</si>
  <si>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</si>
  <si>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</si>
  <si>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</si>
  <si>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</si>
  <si>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</si>
  <si>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</si>
  <si>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</si>
  <si>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</si>
  <si>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</si>
  <si>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</si>
  <si>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</si>
  <si>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</si>
  <si>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</si>
  <si>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</si>
  <si>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</si>
  <si>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</si>
  <si>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</si>
  <si>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</si>
  <si>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</si>
  <si>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</si>
  <si>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</si>
  <si>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</si>
  <si>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</si>
  <si>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</si>
  <si>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</si>
  <si>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</si>
  <si>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</si>
  <si>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</si>
  <si>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</si>
  <si>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</si>
  <si>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</si>
  <si>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</si>
  <si>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</si>
  <si>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</si>
  <si>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</si>
  <si>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</si>
  <si>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</si>
  <si>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</si>
  <si>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</si>
  <si>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</si>
  <si>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</si>
  <si>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</si>
  <si>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</si>
  <si>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</si>
  <si>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</si>
  <si>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</si>
  <si>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</si>
  <si>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</si>
  <si>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</si>
  <si>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</si>
  <si>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</si>
  <si>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</si>
  <si>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</si>
  <si>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</si>
  <si>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</si>
  <si>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</si>
  <si>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</si>
  <si>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</si>
  <si>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</si>
  <si>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</si>
  <si>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</si>
  <si>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</si>
  <si>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</si>
  <si>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</si>
  <si>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</si>
  <si>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</si>
  <si>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</si>
  <si>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</si>
  <si>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</si>
  <si>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</si>
  <si>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</si>
  <si>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</si>
  <si>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</si>
  <si>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</si>
  <si>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</si>
  <si>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</si>
  <si>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</si>
  <si>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</si>
  <si>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</si>
  <si>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</si>
  <si>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</si>
  <si>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</si>
  <si>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</si>
  <si>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</si>
  <si>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</si>
  <si>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</si>
  <si>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</si>
  <si>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</si>
  <si>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</si>
  <si>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</si>
  <si>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</si>
  <si>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</si>
  <si>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</si>
  <si>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</si>
  <si>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</si>
  <si>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</si>
  <si>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</si>
  <si>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</si>
  <si>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</si>
  <si>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</si>
  <si>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</si>
  <si>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</si>
  <si>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</si>
  <si>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</si>
  <si>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</si>
  <si>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</si>
  <si>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</si>
  <si>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</si>
  <si>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</si>
  <si>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</si>
  <si>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</si>
  <si>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</si>
  <si>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</si>
  <si>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</si>
  <si>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</si>
  <si>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</si>
  <si>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</si>
  <si>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</si>
  <si>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</si>
  <si>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</si>
  <si>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</si>
  <si>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</si>
  <si>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</si>
  <si>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</si>
  <si>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</si>
  <si>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</si>
  <si>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</si>
  <si>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</si>
  <si>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</si>
  <si>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</si>
  <si>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</si>
  <si>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</si>
  <si>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</si>
  <si>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</si>
  <si>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</si>
  <si>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</si>
  <si>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</si>
  <si>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</si>
  <si>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</si>
  <si>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</si>
  <si>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</si>
  <si>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</si>
  <si>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</si>
  <si>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</si>
  <si>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</si>
  <si>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</si>
  <si>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</si>
  <si>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</si>
  <si>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</si>
  <si>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</si>
  <si>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</si>
  <si>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</si>
  <si>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</si>
  <si>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</si>
  <si>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</si>
  <si>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</si>
  <si>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</si>
  <si>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</si>
  <si>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</si>
  <si>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</si>
  <si>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</si>
  <si>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</si>
  <si>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</si>
  <si>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</si>
  <si>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</si>
  <si>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</si>
  <si>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</si>
  <si>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</si>
  <si>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</si>
  <si>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</si>
  <si>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</si>
  <si>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</si>
  <si>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</si>
  <si>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</si>
  <si>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</si>
  <si>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</si>
  <si>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</si>
  <si>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</si>
  <si>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</si>
  <si>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</si>
  <si>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</si>
  <si>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</si>
  <si>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</si>
  <si>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</si>
  <si>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</si>
  <si>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</si>
  <si>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</si>
  <si>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</si>
  <si>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</si>
  <si>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</si>
  <si>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</si>
  <si>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</si>
  <si>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</si>
  <si>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</si>
  <si>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</si>
  <si>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</si>
  <si>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</si>
  <si>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</si>
  <si>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</si>
  <si>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</si>
  <si>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</si>
  <si>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</si>
  <si>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</si>
  <si>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</si>
  <si>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</si>
  <si>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</si>
  <si>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</si>
  <si>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</si>
  <si>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</si>
  <si>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</si>
  <si>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</si>
  <si>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</si>
  <si>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</si>
  <si>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</si>
  <si>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</si>
  <si>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</si>
  <si>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</si>
  <si>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</si>
  <si>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</si>
  <si>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</si>
  <si>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</si>
  <si>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</si>
  <si>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</si>
  <si>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</si>
  <si>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</si>
  <si>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</si>
  <si>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</si>
  <si>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</si>
  <si>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</si>
  <si>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</si>
  <si>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</si>
  <si>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</si>
  <si>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</si>
  <si>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</si>
  <si>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</si>
  <si>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</si>
  <si>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</si>
  <si>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</si>
  <si>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</si>
  <si>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</si>
  <si>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</si>
  <si>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</si>
  <si>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</si>
  <si>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</si>
  <si>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</si>
  <si>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</si>
  <si>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</si>
  <si>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</si>
  <si>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</si>
  <si>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</si>
  <si>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</si>
  <si>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</si>
  <si>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</si>
  <si>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</si>
  <si>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</si>
  <si>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</si>
  <si>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</si>
  <si>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</si>
  <si>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</si>
  <si>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</si>
  <si>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</si>
  <si>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</si>
  <si>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</si>
  <si>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</si>
  <si>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</si>
  <si>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</si>
  <si>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</si>
  <si>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</si>
  <si>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</si>
  <si>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</si>
  <si>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</si>
  <si>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</si>
  <si>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</si>
  <si>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</si>
  <si>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</si>
  <si>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</si>
  <si>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</si>
  <si>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</si>
  <si>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</si>
  <si>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</si>
  <si>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</si>
  <si>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</si>
  <si>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</si>
  <si>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</si>
  <si>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</si>
  <si>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</si>
  <si>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</si>
  <si>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</si>
  <si>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</si>
  <si>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</si>
  <si>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</si>
  <si>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</si>
  <si>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</si>
  <si>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</si>
  <si>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</si>
  <si>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</si>
  <si>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</si>
  <si>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</si>
  <si>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</si>
  <si>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</si>
  <si>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</si>
  <si>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</si>
  <si>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</si>
  <si>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</si>
  <si>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</si>
  <si>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</si>
  <si>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</si>
  <si>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</si>
  <si>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</si>
  <si>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</si>
  <si>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</si>
  <si>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</si>
  <si>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</si>
  <si>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</si>
  <si>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</si>
  <si>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</si>
  <si>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</si>
  <si>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</si>
  <si>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</si>
  <si>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</si>
  <si>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</si>
  <si>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</si>
  <si>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</si>
  <si>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</si>
  <si>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</si>
  <si>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</si>
  <si>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</si>
  <si>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</si>
  <si>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</si>
  <si>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</si>
  <si>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</si>
  <si>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</si>
  <si>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</si>
  <si>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</si>
  <si>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</si>
  <si>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</si>
  <si>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</si>
  <si>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</si>
  <si>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</si>
  <si>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</si>
  <si>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</si>
  <si>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</si>
  <si>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</si>
  <si>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</si>
  <si>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</si>
  <si>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</si>
  <si>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</si>
  <si>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</si>
  <si>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</si>
  <si>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</si>
  <si>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</si>
  <si>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</si>
  <si>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</si>
  <si>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</si>
  <si>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</si>
  <si>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</si>
  <si>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</si>
  <si>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</si>
  <si>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</si>
  <si>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</si>
  <si>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</si>
  <si>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</si>
  <si>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</si>
  <si>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</si>
  <si>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</si>
  <si>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</si>
  <si>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</si>
  <si>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</si>
  <si>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</si>
  <si>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</si>
  <si>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</si>
  <si>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</si>
  <si>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</si>
  <si>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</si>
  <si>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</si>
  <si>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</si>
  <si>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</si>
  <si>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</si>
  <si>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</si>
  <si>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</si>
  <si>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</si>
  <si>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</si>
  <si>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</si>
  <si>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</si>
  <si>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</si>
  <si>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</si>
  <si>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</si>
  <si>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</si>
  <si>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</si>
  <si>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</si>
  <si>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</si>
  <si>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</si>
  <si>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</si>
  <si>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</si>
  <si>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</si>
  <si>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</si>
  <si>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</si>
  <si>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</si>
  <si>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</si>
  <si>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</si>
  <si>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</si>
  <si>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</si>
  <si>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</si>
  <si>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</si>
  <si>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</si>
  <si>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</si>
  <si>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</si>
  <si>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</si>
  <si>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</si>
  <si>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</si>
  <si>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</si>
  <si>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</si>
  <si>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</si>
  <si>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</si>
  <si>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</si>
  <si>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</si>
  <si>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</si>
  <si>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</si>
  <si>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</si>
  <si>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</si>
  <si>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</si>
  <si>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</si>
  <si>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</si>
  <si>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</si>
  <si>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</si>
  <si>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</si>
  <si>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</si>
  <si>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</si>
  <si>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</si>
  <si>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</si>
  <si>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</si>
  <si>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</si>
  <si>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</si>
  <si>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</si>
  <si>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</si>
  <si>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</si>
  <si>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</si>
  <si>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</si>
  <si>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</si>
  <si>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</si>
  <si>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</si>
  <si>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</si>
  <si>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</si>
  <si>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</si>
  <si>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</si>
  <si>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</si>
  <si>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</si>
  <si>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</si>
  <si>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</si>
  <si>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</si>
  <si>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</si>
  <si>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</si>
  <si>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</si>
  <si>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</si>
  <si>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</si>
  <si>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</si>
  <si>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</si>
  <si>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</si>
  <si>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</si>
  <si>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</si>
  <si>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</si>
  <si>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</si>
  <si>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</si>
  <si>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</si>
  <si>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</si>
  <si>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</si>
  <si>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</si>
  <si>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</si>
  <si>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</si>
  <si>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</si>
  <si>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</si>
  <si>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</si>
  <si>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</si>
  <si>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</si>
  <si>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</si>
  <si>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</si>
  <si>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</si>
  <si>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</si>
  <si>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</si>
  <si>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</si>
  <si>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</si>
  <si>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</si>
  <si>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</si>
  <si>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</si>
  <si>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</si>
  <si>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</si>
  <si>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</si>
  <si>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</si>
  <si>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</si>
  <si>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</si>
  <si>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</si>
  <si>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</si>
  <si>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</si>
  <si>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</si>
  <si>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</si>
  <si>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</si>
  <si>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</si>
  <si>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</si>
  <si>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</si>
  <si>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</si>
  <si>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</si>
  <si>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</si>
  <si>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</si>
  <si>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</si>
  <si>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</si>
  <si>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</si>
  <si>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</si>
  <si>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</si>
  <si>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</si>
  <si>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</si>
  <si>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</si>
  <si>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</si>
  <si>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</si>
  <si>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</si>
  <si>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</si>
  <si>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</si>
  <si>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</si>
  <si>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</si>
  <si>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</si>
  <si>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</si>
  <si>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</si>
  <si>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</si>
  <si>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</si>
  <si>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</si>
  <si>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</si>
  <si>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</si>
  <si>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</si>
  <si>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</si>
  <si>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</si>
  <si>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</si>
  <si>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</si>
  <si>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</si>
  <si>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</si>
  <si>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</si>
  <si>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</si>
  <si>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</si>
  <si>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</si>
  <si>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</si>
  <si>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</si>
  <si>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</si>
  <si>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</si>
  <si>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</si>
  <si>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</si>
  <si>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</si>
  <si>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</si>
  <si>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</si>
  <si>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</si>
  <si>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</si>
  <si>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</si>
  <si>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</si>
  <si>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</si>
  <si>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</si>
  <si>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</si>
  <si>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</si>
  <si>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</si>
  <si>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</si>
  <si>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</si>
  <si>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</si>
  <si>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</si>
  <si>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</si>
  <si>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</si>
  <si>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</si>
  <si>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</si>
  <si>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</si>
  <si>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</si>
  <si>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</si>
  <si>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</si>
  <si>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</si>
  <si>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</si>
  <si>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</si>
  <si>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</si>
  <si>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</si>
  <si>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</si>
  <si>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</si>
  <si>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</si>
  <si>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</si>
  <si>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</si>
  <si>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</si>
  <si>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</si>
  <si>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</si>
  <si>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</si>
  <si>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</si>
  <si>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</si>
  <si>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</si>
  <si>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</si>
  <si>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</si>
  <si>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</si>
  <si>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</si>
  <si>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</si>
  <si>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</si>
  <si>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</si>
  <si>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</si>
  <si>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</si>
  <si>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</si>
  <si>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</si>
  <si>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</si>
  <si>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</si>
  <si>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</si>
  <si>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</si>
  <si>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</si>
  <si>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</si>
  <si>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</si>
  <si>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</si>
  <si>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</si>
  <si>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</si>
  <si>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</si>
  <si>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</si>
  <si>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</si>
  <si>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</si>
  <si>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</si>
  <si>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</si>
  <si>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</si>
  <si>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</si>
  <si>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</si>
  <si>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</si>
  <si>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</si>
  <si>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</si>
  <si>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</si>
  <si>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</si>
  <si>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</si>
  <si>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</si>
  <si>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</si>
  <si>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</si>
  <si>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</si>
  <si>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</si>
  <si>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</si>
  <si>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</si>
  <si>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</si>
  <si>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</si>
  <si>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</si>
  <si>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</si>
  <si>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</si>
  <si>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</si>
  <si>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</si>
  <si>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</si>
  <si>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</si>
  <si>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</si>
  <si>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</si>
  <si>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</si>
  <si>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</si>
  <si>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</si>
  <si>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</si>
  <si>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</si>
  <si>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</si>
  <si>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</si>
  <si>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</si>
  <si>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</si>
  <si>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</si>
  <si>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</si>
  <si>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</si>
  <si>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</si>
  <si>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</si>
  <si>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</si>
  <si>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</si>
  <si>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</si>
  <si>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</si>
  <si>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</si>
  <si>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</si>
  <si>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</si>
  <si>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</si>
  <si>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</si>
  <si>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</si>
  <si>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</si>
  <si>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</si>
  <si>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</si>
  <si>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</si>
  <si>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</si>
  <si>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</si>
  <si>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</si>
  <si>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</si>
  <si>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</si>
  <si>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</si>
  <si>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</si>
  <si>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</si>
  <si>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</si>
  <si>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</si>
  <si>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</si>
  <si>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</si>
  <si>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</si>
  <si>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</si>
  <si>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</si>
  <si>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</si>
  <si>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</si>
  <si>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</si>
  <si>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</si>
  <si>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</si>
  <si>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</si>
  <si>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</si>
  <si>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</si>
  <si>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</si>
  <si>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</si>
  <si>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</si>
  <si>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</si>
  <si>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</si>
  <si>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</si>
  <si>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</si>
  <si>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</si>
  <si>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</si>
  <si>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</si>
  <si>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</si>
  <si>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</si>
  <si>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</si>
  <si>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</si>
  <si>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</si>
  <si>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</si>
  <si>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</si>
  <si>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</si>
  <si>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</si>
  <si>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</si>
  <si>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</si>
  <si>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</si>
  <si>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</si>
  <si>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</si>
  <si>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</si>
  <si>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</si>
  <si>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</si>
  <si>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</si>
  <si>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</si>
  <si>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</si>
  <si>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</si>
  <si>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</si>
  <si>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</si>
  <si>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</si>
  <si>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</si>
  <si>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</si>
  <si>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</si>
  <si>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</si>
  <si>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</si>
  <si>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</si>
  <si>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</si>
  <si>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</si>
  <si>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</si>
  <si>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</si>
  <si>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</si>
  <si>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</si>
  <si>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</si>
  <si>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</si>
  <si>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</si>
  <si>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</si>
  <si>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</si>
  <si>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</si>
  <si>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</si>
  <si>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</si>
  <si>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</si>
  <si>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</si>
  <si>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</si>
  <si>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</si>
  <si>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</si>
  <si>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</si>
  <si>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</si>
  <si>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</si>
  <si>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</si>
  <si>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</si>
  <si>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</si>
  <si>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</si>
  <si>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</si>
  <si>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</si>
  <si>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</si>
  <si>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</si>
  <si>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</si>
  <si>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</si>
  <si>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</si>
  <si>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</si>
  <si>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</si>
  <si>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</si>
  <si>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</si>
  <si>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</si>
  <si>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</si>
  <si>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</si>
  <si>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</si>
  <si>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</si>
  <si>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</si>
  <si>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</si>
  <si>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</si>
  <si>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</si>
  <si>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</si>
  <si>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</si>
  <si>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</si>
  <si>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</si>
  <si>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</si>
  <si>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</si>
  <si>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</si>
  <si>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</si>
  <si>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</si>
  <si>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</si>
  <si>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</si>
  <si>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</si>
  <si>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</si>
  <si>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</si>
  <si>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</si>
  <si>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</si>
  <si>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</si>
  <si>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</si>
  <si>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</si>
  <si>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</si>
  <si>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</si>
  <si>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</si>
  <si>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</si>
  <si>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</si>
  <si>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</si>
  <si>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</si>
  <si>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</si>
  <si>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</si>
  <si>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</si>
  <si>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</si>
  <si>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</si>
  <si>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</si>
  <si>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</si>
  <si>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</si>
  <si>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</si>
  <si>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</si>
  <si>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</si>
  <si>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</si>
  <si>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</si>
  <si>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</si>
  <si>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</si>
  <si>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</si>
  <si>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</si>
  <si>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</si>
  <si>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</si>
  <si>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</si>
  <si>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</si>
  <si>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</si>
  <si>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</si>
  <si>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</si>
  <si>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</si>
  <si>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</si>
  <si>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</si>
  <si>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</si>
  <si>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</si>
  <si>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</si>
  <si>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</si>
  <si>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</si>
  <si>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</si>
  <si>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</si>
  <si>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</si>
  <si>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</si>
  <si>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</si>
  <si>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</si>
  <si>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</si>
  <si>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</si>
  <si>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</si>
  <si>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</si>
  <si>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</si>
  <si>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</si>
  <si>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</si>
  <si>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</si>
  <si>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</si>
  <si>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</si>
  <si>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</si>
  <si>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</si>
  <si>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</si>
  <si>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</si>
  <si>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</si>
  <si>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</si>
  <si>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</si>
  <si>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</si>
  <si>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</si>
  <si>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</si>
  <si>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</si>
  <si>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</si>
  <si>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</si>
  <si>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</si>
  <si>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</si>
  <si>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</si>
  <si>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</si>
  <si>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</si>
  <si>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</si>
  <si>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</si>
  <si>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</si>
  <si>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</si>
  <si>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</si>
  <si>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</si>
  <si>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</si>
  <si>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</si>
  <si>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</si>
  <si>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</si>
  <si>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</si>
  <si>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</si>
  <si>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</si>
  <si>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</si>
  <si>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</si>
  <si>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</si>
  <si>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</si>
  <si>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</si>
  <si>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</si>
  <si>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</si>
  <si>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</si>
  <si>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</si>
  <si>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</si>
  <si>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</si>
  <si>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</si>
  <si>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</si>
  <si>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</si>
  <si>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</si>
  <si>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</si>
  <si>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</si>
  <si>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</si>
  <si>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</si>
  <si>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</si>
  <si>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</si>
  <si>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</si>
  <si>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</si>
  <si>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</si>
  <si>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</si>
  <si>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</si>
  <si>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</si>
  <si>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</si>
  <si>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</si>
  <si>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</si>
  <si>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</si>
  <si>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</si>
  <si>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</si>
  <si>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</si>
  <si>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</si>
  <si>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</si>
  <si>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</si>
  <si>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</si>
  <si>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</si>
  <si>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</si>
  <si>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</si>
  <si>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</si>
  <si>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</si>
  <si>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</si>
  <si>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</si>
  <si>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</si>
  <si>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</si>
  <si>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</si>
  <si>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</si>
  <si>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</si>
  <si>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</si>
  <si>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</si>
  <si>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</si>
  <si>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</si>
  <si>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</si>
  <si>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</si>
  <si>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</si>
  <si>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</si>
  <si>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</si>
  <si>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</si>
  <si>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</si>
  <si>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</si>
  <si>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</si>
  <si>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</si>
  <si>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</si>
  <si>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</si>
  <si>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</si>
  <si>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</si>
  <si>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</si>
  <si>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</si>
  <si>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</si>
  <si>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</si>
  <si>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</si>
  <si>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</si>
  <si>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</si>
  <si>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</si>
  <si>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</si>
  <si>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</si>
  <si>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</si>
  <si>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</si>
  <si>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</si>
  <si>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</si>
  <si>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</si>
  <si>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</si>
  <si>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</si>
  <si>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</si>
  <si>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</si>
  <si>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</si>
  <si>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</si>
  <si>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</si>
  <si>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</si>
  <si>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</si>
  <si>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</si>
  <si>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</si>
  <si>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</si>
  <si>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</si>
  <si>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</si>
  <si>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</si>
  <si>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</si>
  <si>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</si>
  <si>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</si>
  <si>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</si>
  <si>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</si>
  <si>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</si>
  <si>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</si>
  <si>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</si>
  <si>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</si>
  <si>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</si>
  <si>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</si>
  <si>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</si>
  <si>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</si>
  <si>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</si>
  <si>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</si>
  <si>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</si>
  <si>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</si>
  <si>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</si>
  <si>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</si>
  <si>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</si>
  <si>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</si>
  <si>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</si>
  <si>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</si>
  <si>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</si>
  <si>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</si>
  <si>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</si>
  <si>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</si>
  <si>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</si>
  <si>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</si>
  <si>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</si>
  <si>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</si>
  <si>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</si>
  <si>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</si>
  <si>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</si>
  <si>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</si>
  <si>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</si>
  <si>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</si>
  <si>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</si>
  <si>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</si>
  <si>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</si>
  <si>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</si>
  <si>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</si>
  <si>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</si>
  <si>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</si>
  <si>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</si>
  <si>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</si>
  <si>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</si>
  <si>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</si>
  <si>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</si>
  <si>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</si>
  <si>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</si>
  <si>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</si>
  <si>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</si>
  <si>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</si>
  <si>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</si>
  <si>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</si>
  <si>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</si>
  <si>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</si>
  <si>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</si>
  <si>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</si>
  <si>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</si>
  <si>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</si>
  <si>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</si>
  <si>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</si>
  <si>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</si>
  <si>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</si>
  <si>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</si>
  <si>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</si>
  <si>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</si>
  <si>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</si>
  <si>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</si>
  <si>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</si>
  <si>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</si>
  <si>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</si>
  <si>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</si>
  <si>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</si>
  <si>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</si>
  <si>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</si>
  <si>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</si>
  <si>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</si>
  <si>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</si>
  <si>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</si>
  <si>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</si>
  <si>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</si>
  <si>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</si>
  <si>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</si>
  <si>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</si>
  <si>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</si>
  <si>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</si>
  <si>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</si>
  <si>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</si>
  <si>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</si>
  <si>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</si>
  <si>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</si>
  <si>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</si>
  <si>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</si>
  <si>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</si>
  <si>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</si>
  <si>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</si>
  <si>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</si>
  <si>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</si>
  <si>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</si>
  <si>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</si>
  <si>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</si>
  <si>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</si>
  <si>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</si>
  <si>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</si>
  <si>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</si>
  <si>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</si>
  <si>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</si>
  <si>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</si>
  <si>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</si>
  <si>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</si>
  <si>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</si>
  <si>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</si>
  <si>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</si>
  <si>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</si>
  <si>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</si>
  <si>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</si>
  <si>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</si>
  <si>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</si>
  <si>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</si>
  <si>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</si>
  <si>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</si>
  <si>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</si>
  <si>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</si>
  <si>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</si>
  <si>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</si>
  <si>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</si>
  <si>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</si>
  <si>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</si>
  <si>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</si>
  <si>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</si>
  <si>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</si>
  <si>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</si>
  <si>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</si>
  <si>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</si>
  <si>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</si>
  <si>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</si>
  <si>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</si>
  <si>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</si>
  <si>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</si>
  <si>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</si>
  <si>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</si>
  <si>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</si>
  <si>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</si>
  <si>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</si>
  <si>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</si>
  <si>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</si>
  <si>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</si>
  <si>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</si>
  <si>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</si>
  <si>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</si>
  <si>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</si>
  <si>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</si>
  <si>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</si>
  <si>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</si>
  <si>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</si>
  <si>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</si>
  <si>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</si>
  <si>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</si>
  <si>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</si>
  <si>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</si>
  <si>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</si>
  <si>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</si>
  <si>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</si>
  <si>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</si>
  <si>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</si>
  <si>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</si>
  <si>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</si>
  <si>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</si>
  <si>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</si>
  <si>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</si>
  <si>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</si>
  <si>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</si>
  <si>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</si>
  <si>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</si>
  <si>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</si>
  <si>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</si>
  <si>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</si>
  <si>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</si>
  <si>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</si>
  <si>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</si>
  <si>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</si>
  <si>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</si>
  <si>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</si>
  <si>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</si>
  <si>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</si>
  <si>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</si>
  <si>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</si>
  <si>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</si>
  <si>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</si>
  <si>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</si>
  <si>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</si>
  <si>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</si>
  <si>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</si>
  <si>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</si>
  <si>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</si>
  <si>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</si>
  <si>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</si>
  <si>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</si>
  <si>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</si>
  <si>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</si>
  <si>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</si>
  <si>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</si>
  <si>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</si>
  <si>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</si>
  <si>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</si>
  <si>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</si>
  <si>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</si>
  <si>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</si>
  <si>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</si>
  <si>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</si>
  <si>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</si>
  <si>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</si>
  <si>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</si>
  <si>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</si>
  <si>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</si>
  <si>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</si>
  <si>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</si>
  <si>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</si>
  <si>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</si>
  <si>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</si>
  <si>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</si>
  <si>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</si>
  <si>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</si>
  <si>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</si>
  <si>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</si>
  <si>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</si>
  <si>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</si>
  <si>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</si>
  <si>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</si>
  <si>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</si>
  <si>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</si>
  <si>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</si>
  <si>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</si>
  <si>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</si>
  <si>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</si>
  <si>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</si>
  <si>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</si>
  <si>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</si>
  <si>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</si>
  <si>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</si>
  <si>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</si>
  <si>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</si>
  <si>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</si>
  <si>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</si>
  <si>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</si>
  <si>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</si>
  <si>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</si>
  <si>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</si>
  <si>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</si>
  <si>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</si>
  <si>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</si>
  <si>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</si>
  <si>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</si>
  <si>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</si>
  <si>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</si>
  <si>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</si>
  <si>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</si>
  <si>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</si>
  <si>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</si>
  <si>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</si>
  <si>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</si>
  <si>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</si>
  <si>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</si>
  <si>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</si>
  <si>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</si>
  <si>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</si>
  <si>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</si>
  <si>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</si>
  <si>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</si>
  <si>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</si>
  <si>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</si>
  <si>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</si>
  <si>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</si>
  <si>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</si>
  <si>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</si>
  <si>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</si>
  <si>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</si>
  <si>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</si>
  <si>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</si>
  <si>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</si>
  <si>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</si>
  <si>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</si>
  <si>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</si>
  <si>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</si>
  <si>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</si>
  <si>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</si>
  <si>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</si>
  <si>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</si>
  <si>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</si>
  <si>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</si>
  <si>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</si>
  <si>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</si>
  <si>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</si>
  <si>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</si>
  <si>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</si>
  <si>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</si>
  <si>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</si>
  <si>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</si>
  <si>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</si>
  <si>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</si>
  <si>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</si>
  <si>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</si>
  <si>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</si>
  <si>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</si>
  <si>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</si>
  <si>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</si>
  <si>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</si>
  <si>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</si>
  <si>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</si>
  <si>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</si>
  <si>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</si>
  <si>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</si>
  <si>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</si>
  <si>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</si>
  <si>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</si>
  <si>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</si>
  <si>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</si>
  <si>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</si>
  <si>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</si>
  <si>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</si>
  <si>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</si>
  <si>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</si>
  <si>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</si>
  <si>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</si>
  <si>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</si>
  <si>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</si>
  <si>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</si>
  <si>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</si>
  <si>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</si>
  <si>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</si>
  <si>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</si>
  <si>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</si>
  <si>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</si>
  <si>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</si>
  <si>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</si>
  <si>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</si>
  <si>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</si>
  <si>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</si>
  <si>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</si>
  <si>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</si>
  <si>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</si>
  <si>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</si>
  <si>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</si>
  <si>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</si>
  <si>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</si>
  <si>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</si>
  <si>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</si>
  <si>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</si>
  <si>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</si>
  <si>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</si>
  <si>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</si>
  <si>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</si>
  <si>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</si>
  <si>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</si>
  <si>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</si>
  <si>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</si>
  <si>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</si>
  <si>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</si>
  <si>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</si>
  <si>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</si>
  <si>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</si>
  <si>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</si>
  <si>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</si>
  <si>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</si>
  <si>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</si>
  <si>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</si>
  <si>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</si>
  <si>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</si>
  <si>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</si>
  <si>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</si>
  <si>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</si>
  <si>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</si>
  <si>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</si>
  <si>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</si>
  <si>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</si>
  <si>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</si>
  <si>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</si>
  <si>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</si>
  <si>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</si>
  <si>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</si>
  <si>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</si>
  <si>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</si>
  <si>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</si>
  <si>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</si>
  <si>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</si>
  <si>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</si>
  <si>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</si>
  <si>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</si>
  <si>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</si>
  <si>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</si>
  <si>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</si>
  <si>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</si>
  <si>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</si>
  <si>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</si>
  <si>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</si>
  <si>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</si>
  <si>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</si>
  <si>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</si>
  <si>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</si>
  <si>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</si>
  <si>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</si>
  <si>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</si>
  <si>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</si>
  <si>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</si>
  <si>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</si>
  <si>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</si>
  <si>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</si>
  <si>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</si>
  <si>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</si>
  <si>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</si>
  <si>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</si>
  <si>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</si>
  <si>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</si>
  <si>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</si>
  <si>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</si>
  <si>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</si>
  <si>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</si>
  <si>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</si>
  <si>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</si>
  <si>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</si>
  <si>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</si>
  <si>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</si>
  <si>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</si>
  <si>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</si>
  <si>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</si>
  <si>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</si>
  <si>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</si>
  <si>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</si>
  <si>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</si>
  <si>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</si>
  <si>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</si>
  <si>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</si>
  <si>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</si>
  <si>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</si>
  <si>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</si>
  <si>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</si>
  <si>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</si>
  <si>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</si>
  <si>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</si>
  <si>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</si>
  <si>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</si>
  <si>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</si>
  <si>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</si>
  <si>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</si>
  <si>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</si>
  <si>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</si>
  <si>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</si>
  <si>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</si>
  <si>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</si>
  <si>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</si>
  <si>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</si>
  <si>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</si>
  <si>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</si>
  <si>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</si>
  <si>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</si>
  <si>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</si>
  <si>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</si>
  <si>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</si>
  <si>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</si>
  <si>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</si>
  <si>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</si>
  <si>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</si>
  <si>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</si>
  <si>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</si>
  <si>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</si>
  <si>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</si>
  <si>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</si>
  <si>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</si>
  <si>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</si>
  <si>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</si>
  <si>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</si>
  <si>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</si>
  <si>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</si>
  <si>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</si>
  <si>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</si>
  <si>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</si>
  <si>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</si>
  <si>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</si>
  <si>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</si>
  <si>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</si>
  <si>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</si>
  <si>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</si>
  <si>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</si>
  <si>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</si>
  <si>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</si>
  <si>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</si>
  <si>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</si>
  <si>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</si>
  <si>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</si>
  <si>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</si>
  <si>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</si>
  <si>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</si>
  <si>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</si>
  <si>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</si>
  <si>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</si>
  <si>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</si>
  <si>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</si>
  <si>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</si>
  <si>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</si>
  <si>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</si>
  <si>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</si>
  <si>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</si>
  <si>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</si>
  <si>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</si>
  <si>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</si>
  <si>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</si>
  <si>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</si>
  <si>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</si>
  <si>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</si>
  <si>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</si>
  <si>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</si>
  <si>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</si>
  <si>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</si>
  <si>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</si>
  <si>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</si>
  <si>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</si>
  <si>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</si>
  <si>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</si>
  <si>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</si>
  <si>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</si>
  <si>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</si>
  <si>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</si>
  <si>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</si>
  <si>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</si>
  <si>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</si>
  <si>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</si>
  <si>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</si>
  <si>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</si>
  <si>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</si>
  <si>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</si>
  <si>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</si>
  <si>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</si>
  <si>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</si>
  <si>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</si>
  <si>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</si>
  <si>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</si>
  <si>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</si>
  <si>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</si>
  <si>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</si>
  <si>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</si>
  <si>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</si>
  <si>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</si>
  <si>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</si>
  <si>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</si>
  <si>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</si>
  <si>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</si>
  <si>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</si>
  <si>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</si>
  <si>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</si>
  <si>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</si>
  <si>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</si>
  <si>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</si>
  <si>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</si>
  <si>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</si>
  <si>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</si>
  <si>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</si>
  <si>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</si>
  <si>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</si>
  <si>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</si>
  <si>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</si>
  <si>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</si>
  <si>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</si>
  <si>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</si>
  <si>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</si>
  <si>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</si>
  <si>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</si>
  <si>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</si>
  <si>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</si>
  <si>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</si>
  <si>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</si>
  <si>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</si>
  <si>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</si>
  <si>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</si>
  <si>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</si>
  <si>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</si>
  <si>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</si>
  <si>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</si>
  <si>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</si>
  <si>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</si>
  <si>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</si>
  <si>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</si>
  <si>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</si>
  <si>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</si>
  <si>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</si>
  <si>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</si>
  <si>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</si>
  <si>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</si>
  <si>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</si>
  <si>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</si>
  <si>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</si>
  <si>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</si>
  <si>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</si>
  <si>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</si>
  <si>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</si>
  <si>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</si>
  <si>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</si>
  <si>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</si>
  <si>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</si>
  <si>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</si>
  <si>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</si>
  <si>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</si>
  <si>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</si>
  <si>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</si>
  <si>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</si>
  <si>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</si>
  <si>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</si>
  <si>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</si>
  <si>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</si>
  <si>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</si>
  <si>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</si>
  <si>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</si>
  <si>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</si>
  <si>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</si>
  <si>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</si>
  <si>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</si>
  <si>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</si>
  <si>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</si>
  <si>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</si>
  <si>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</si>
  <si>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</si>
  <si>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</si>
  <si>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</si>
  <si>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</si>
  <si>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</si>
  <si>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</si>
  <si>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</si>
  <si>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</si>
  <si>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</si>
  <si>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</si>
  <si>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</si>
  <si>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</si>
  <si>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</si>
  <si>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</si>
  <si>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</si>
  <si>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</si>
  <si>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</si>
  <si>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</si>
  <si>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</si>
  <si>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</si>
  <si>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</si>
  <si>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</si>
  <si>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</si>
  <si>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</si>
  <si>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</si>
  <si>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</si>
  <si>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</si>
  <si>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</si>
  <si>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</si>
  <si>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</si>
  <si>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</si>
  <si>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</si>
  <si>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</si>
  <si>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</si>
  <si>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</si>
  <si>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</si>
  <si>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</si>
  <si>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</si>
  <si>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</si>
  <si>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</si>
  <si>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</si>
  <si>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</si>
  <si>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</si>
  <si>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</si>
  <si>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</si>
  <si>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</si>
  <si>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</si>
  <si>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</si>
  <si>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</si>
  <si>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</si>
  <si>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</si>
  <si>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</si>
  <si>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</si>
  <si>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</si>
  <si>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</si>
  <si>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</si>
  <si>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</si>
  <si>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</si>
  <si>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</si>
  <si>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</si>
  <si>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</si>
  <si>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</si>
  <si>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</si>
  <si>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</si>
  <si>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</si>
  <si>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</si>
  <si>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</si>
  <si>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</si>
  <si>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</si>
  <si>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</si>
  <si>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</si>
  <si>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</si>
  <si>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</si>
  <si>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</si>
  <si>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</si>
  <si>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</si>
  <si>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</si>
  <si>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</si>
  <si>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</si>
  <si>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</si>
  <si>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</si>
  <si>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</si>
  <si>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</si>
  <si>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</si>
  <si>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</si>
  <si>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</si>
  <si>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</si>
  <si>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</si>
  <si>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</si>
  <si>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</si>
  <si>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</si>
  <si>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</si>
  <si>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</si>
  <si>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</si>
  <si>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</si>
  <si>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</si>
  <si>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</si>
  <si>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</si>
  <si>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</si>
  <si>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</si>
  <si>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</si>
  <si>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</si>
  <si>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</si>
  <si>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</si>
  <si>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</si>
  <si>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</si>
  <si>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</si>
  <si>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</si>
  <si>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</si>
  <si>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</si>
  <si>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</si>
  <si>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</si>
  <si>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</si>
  <si>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</si>
  <si>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</si>
  <si>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</si>
  <si>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</si>
  <si>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</si>
  <si>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</si>
  <si>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</si>
  <si>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</si>
  <si>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</si>
  <si>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</si>
  <si>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</si>
  <si>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</si>
  <si>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</si>
  <si>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</si>
  <si>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</si>
  <si>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</si>
  <si>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</si>
  <si>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</si>
  <si>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</si>
  <si>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</si>
  <si>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</si>
  <si>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</si>
  <si>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</si>
  <si>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</si>
  <si>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</si>
  <si>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</si>
  <si>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</si>
  <si>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</si>
  <si>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</si>
  <si>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</si>
  <si>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</si>
  <si>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</si>
  <si>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</si>
  <si>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</si>
  <si>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</si>
  <si>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</si>
  <si>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</si>
  <si>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</si>
  <si>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</si>
  <si>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</si>
  <si>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</si>
  <si>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</si>
  <si>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</si>
  <si>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</si>
  <si>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</si>
  <si>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</si>
  <si>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</si>
  <si>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</si>
  <si>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</si>
  <si>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</si>
  <si>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</si>
  <si>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</si>
  <si>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</si>
  <si>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</si>
  <si>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</si>
  <si>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</si>
  <si>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</si>
  <si>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</si>
  <si>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</si>
  <si>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</si>
  <si>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</si>
  <si>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</si>
  <si>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</si>
  <si>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</si>
  <si>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</si>
  <si>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</si>
  <si>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</si>
  <si>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</si>
  <si>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</si>
  <si>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</si>
  <si>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</si>
  <si>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</si>
  <si>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</si>
  <si>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</si>
  <si>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</si>
  <si>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</si>
  <si>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</si>
  <si>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</si>
  <si>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</si>
  <si>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</si>
  <si>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</si>
  <si>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</si>
  <si>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</si>
  <si>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</si>
  <si>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</si>
  <si>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</si>
  <si>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</si>
  <si>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</si>
  <si>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</si>
  <si>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</si>
  <si>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</si>
  <si>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</si>
  <si>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</si>
  <si>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</si>
  <si>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</si>
  <si>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</si>
  <si>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</si>
  <si>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</si>
  <si>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</si>
  <si>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</si>
  <si>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</si>
  <si>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</si>
  <si>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</si>
  <si>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</si>
  <si>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</si>
  <si>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</si>
  <si>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</si>
  <si>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</si>
  <si>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</si>
  <si>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</si>
  <si>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</si>
  <si>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</si>
  <si>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</si>
  <si>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</si>
  <si>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</si>
  <si>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</si>
  <si>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</si>
  <si>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</si>
  <si>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</si>
  <si>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</si>
  <si>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</si>
  <si>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</si>
  <si>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</si>
  <si>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</si>
  <si>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</si>
  <si>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</si>
  <si>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</si>
  <si>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</si>
  <si>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</si>
  <si>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</si>
  <si>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</si>
  <si>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</si>
  <si>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</si>
  <si>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</si>
  <si>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</si>
  <si>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</si>
  <si>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</si>
  <si>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</si>
  <si>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</si>
  <si>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</si>
  <si>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</si>
  <si>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</si>
  <si>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</si>
  <si>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</si>
  <si>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</si>
  <si>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</si>
  <si>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</si>
  <si>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</si>
  <si>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</si>
  <si>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</si>
  <si>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</si>
  <si>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</si>
  <si>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</si>
  <si>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</si>
  <si>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</si>
  <si>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</si>
  <si>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</si>
  <si>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</si>
  <si>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</si>
  <si>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</si>
  <si>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</si>
  <si>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</si>
  <si>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</si>
  <si>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</si>
  <si>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</si>
  <si>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</si>
  <si>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</si>
  <si>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</si>
  <si>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</si>
  <si>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</si>
  <si>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</si>
  <si>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</si>
  <si>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</si>
  <si>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</si>
  <si>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</si>
  <si>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</si>
  <si>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</si>
  <si>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</si>
  <si>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</si>
  <si>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</si>
  <si>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</si>
  <si>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</si>
  <si>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</si>
  <si>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</si>
  <si>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</si>
  <si>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</si>
  <si>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</si>
  <si>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</si>
  <si>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</si>
  <si>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</si>
  <si>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</si>
  <si>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</si>
  <si>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</si>
  <si>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</si>
  <si>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</si>
  <si>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</si>
  <si>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</si>
  <si>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</si>
  <si>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</si>
  <si>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</si>
  <si>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</si>
  <si>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</si>
  <si>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</si>
  <si>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</si>
  <si>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</si>
  <si>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</si>
  <si>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</si>
  <si>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</si>
  <si>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</si>
  <si>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</si>
  <si>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</si>
  <si>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</si>
  <si>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</si>
  <si>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</si>
  <si>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</si>
  <si>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</si>
  <si>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</si>
  <si>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</si>
  <si>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</si>
  <si>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</si>
  <si>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</si>
  <si>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</si>
  <si>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</si>
  <si>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</si>
  <si>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</si>
  <si>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</si>
  <si>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</si>
  <si>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</si>
  <si>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</si>
  <si>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</si>
  <si>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</si>
  <si>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</si>
  <si>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</si>
  <si>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</si>
  <si>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</si>
  <si>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</si>
  <si>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</si>
  <si>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</si>
  <si>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</si>
  <si>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</si>
  <si>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</si>
  <si>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</si>
  <si>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</si>
  <si>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</si>
  <si>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</si>
  <si>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</si>
  <si>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</si>
  <si>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</si>
  <si>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</si>
  <si>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</si>
  <si>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</si>
  <si>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</si>
  <si>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</si>
  <si>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</si>
  <si>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</si>
  <si>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</si>
  <si>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</si>
  <si>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</si>
  <si>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</si>
  <si>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</si>
  <si>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</si>
  <si>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</si>
  <si>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</si>
  <si>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</si>
  <si>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</si>
  <si>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</si>
  <si>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</si>
  <si>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</si>
  <si>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</si>
  <si>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</si>
  <si>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</si>
  <si>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</si>
  <si>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</si>
  <si>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</si>
  <si>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</si>
  <si>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</si>
  <si>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</si>
  <si>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</si>
  <si>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</si>
  <si>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</si>
  <si>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</si>
  <si>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</si>
  <si>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</si>
  <si>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</si>
  <si>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</si>
  <si>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</si>
  <si>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</si>
  <si>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</si>
  <si>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</si>
  <si>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</si>
  <si>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</si>
  <si>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</si>
  <si>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</si>
  <si>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</si>
  <si>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</si>
  <si>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</si>
  <si>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</si>
  <si>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</si>
  <si>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</si>
  <si>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</si>
  <si>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</si>
  <si>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</si>
  <si>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</si>
  <si>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</si>
  <si>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</si>
  <si>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</si>
  <si>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</si>
  <si>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</si>
  <si>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</si>
  <si>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</si>
  <si>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</si>
  <si>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</si>
  <si>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</si>
  <si>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</si>
  <si>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</si>
  <si>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</si>
  <si>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</si>
  <si>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</si>
  <si>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</si>
  <si>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</si>
  <si>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</si>
  <si>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</si>
  <si>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</si>
  <si>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</si>
  <si>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</si>
  <si>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</si>
  <si>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</si>
  <si>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</si>
  <si>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</si>
  <si>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</si>
  <si>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</si>
  <si>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</si>
  <si>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</si>
  <si>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</si>
  <si>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</si>
  <si>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</si>
  <si>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</si>
  <si>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</si>
  <si>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</si>
  <si>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</si>
  <si>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</si>
  <si>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</si>
  <si>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</si>
  <si>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</si>
  <si>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</si>
  <si>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</si>
  <si>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</si>
  <si>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</si>
  <si>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</si>
  <si>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</si>
  <si>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</si>
  <si>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</si>
  <si>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</si>
  <si>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</si>
  <si>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</si>
  <si>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</si>
  <si>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</si>
  <si>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</si>
  <si>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</si>
  <si>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</si>
  <si>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</si>
  <si>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</si>
  <si>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</si>
  <si>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</si>
  <si>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</si>
  <si>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</si>
  <si>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</si>
  <si>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</si>
  <si>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</si>
  <si>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</si>
  <si>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</si>
  <si>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</si>
  <si>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</si>
  <si>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</si>
  <si>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</si>
  <si>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</si>
  <si>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</si>
  <si>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</si>
  <si>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</si>
  <si>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</si>
  <si>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</si>
  <si>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</si>
  <si>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</si>
  <si>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</si>
  <si>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</si>
  <si>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</si>
  <si>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</si>
  <si>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</si>
  <si>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</si>
  <si>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</si>
  <si>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</si>
  <si>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</si>
  <si>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</si>
  <si>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</si>
  <si>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</si>
  <si>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</si>
  <si>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</si>
  <si>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</si>
  <si>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</si>
  <si>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</si>
  <si>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</si>
  <si>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</si>
  <si>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</si>
  <si>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</si>
  <si>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</si>
  <si>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</si>
  <si>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</si>
  <si>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</si>
  <si>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</si>
  <si>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</si>
  <si>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</si>
  <si>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</si>
  <si>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</si>
  <si>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</si>
  <si>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</si>
  <si>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</si>
  <si>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</si>
  <si>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</si>
  <si>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</si>
  <si>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</si>
  <si>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</si>
  <si>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</si>
  <si>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</si>
  <si>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</si>
  <si>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</si>
  <si>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</si>
  <si>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</si>
  <si>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</si>
  <si>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</si>
  <si>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</si>
  <si>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</si>
  <si>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</si>
  <si>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</si>
  <si>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</si>
  <si>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</si>
  <si>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</si>
  <si>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</si>
  <si>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</si>
  <si>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</si>
  <si>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</si>
  <si>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</si>
  <si>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</si>
  <si>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</si>
  <si>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</si>
  <si>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</si>
  <si>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</si>
  <si>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</si>
  <si>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</si>
  <si>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</si>
  <si>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</si>
  <si>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</si>
  <si>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</si>
  <si>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</si>
  <si>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</si>
  <si>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</si>
  <si>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</si>
  <si>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</si>
  <si>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</si>
  <si>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</si>
  <si>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</si>
  <si>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</si>
  <si>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</si>
  <si>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</si>
  <si>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</si>
  <si>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</si>
  <si>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</si>
  <si>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</si>
  <si>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</si>
  <si>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</si>
  <si>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</si>
  <si>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</si>
  <si>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</si>
  <si>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</si>
  <si>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</si>
  <si>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</si>
  <si>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</si>
  <si>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</si>
  <si>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</si>
  <si>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</si>
  <si>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</si>
  <si>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</si>
  <si>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</si>
  <si>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</si>
  <si>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</si>
  <si>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</si>
  <si>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</si>
  <si>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</si>
  <si>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</si>
  <si>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</si>
  <si>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</si>
  <si>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</si>
  <si>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</si>
  <si>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</si>
  <si>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</si>
  <si>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</si>
  <si>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</si>
  <si>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</si>
  <si>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</si>
  <si>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</si>
  <si>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</si>
  <si>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</si>
  <si>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</si>
  <si>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</si>
  <si>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</si>
  <si>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</si>
  <si>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</si>
  <si>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</si>
  <si>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</si>
  <si>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</si>
  <si>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</si>
  <si>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</si>
  <si>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</si>
  <si>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</si>
  <si>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</si>
  <si>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</si>
  <si>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</si>
  <si>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</si>
  <si>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</si>
  <si>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</si>
  <si>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</si>
  <si>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</si>
  <si>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</si>
  <si>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</si>
  <si>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</si>
  <si>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</si>
  <si>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</si>
  <si>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</si>
  <si>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</si>
  <si>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</si>
  <si>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</si>
  <si>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</si>
  <si>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</si>
  <si>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</si>
  <si>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</si>
  <si>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</si>
  <si>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</si>
  <si>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</si>
  <si>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</si>
  <si>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</si>
  <si>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</si>
  <si>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</si>
  <si>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</si>
  <si>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</si>
  <si>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</si>
  <si>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</si>
  <si>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</si>
  <si>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</si>
  <si>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</si>
  <si>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</si>
  <si>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</si>
  <si>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</si>
  <si>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</si>
  <si>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</si>
  <si>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</si>
  <si>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</si>
  <si>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</si>
  <si>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</si>
  <si>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</si>
  <si>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</si>
  <si>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</si>
  <si>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</si>
  <si>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</si>
  <si>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</si>
  <si>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</si>
  <si>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</si>
  <si>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</si>
  <si>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</si>
  <si>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</si>
  <si>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</si>
  <si>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</si>
  <si>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</si>
  <si>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</si>
  <si>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</si>
  <si>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</si>
  <si>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</si>
  <si>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</si>
  <si>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</si>
  <si>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</si>
  <si>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</si>
  <si>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</si>
  <si>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</si>
  <si>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</si>
  <si>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</si>
  <si>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</si>
  <si>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</si>
  <si>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</si>
  <si>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</si>
  <si>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</si>
  <si>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</si>
  <si>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</si>
  <si>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</si>
  <si>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</si>
  <si>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</si>
  <si>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</si>
  <si>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</si>
  <si>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</si>
  <si>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</si>
  <si>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</si>
  <si>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</si>
  <si>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</si>
  <si>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</si>
  <si>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</si>
  <si>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</si>
  <si>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</si>
  <si>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</si>
  <si>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</si>
  <si>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</si>
  <si>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</si>
  <si>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</si>
  <si>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</si>
  <si>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</si>
  <si>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</si>
  <si>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</si>
  <si>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</si>
  <si>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</si>
  <si>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</si>
  <si>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</si>
  <si>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</si>
  <si>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</si>
  <si>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</si>
  <si>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</si>
  <si>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</si>
  <si>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</si>
  <si>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</si>
  <si>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</si>
  <si>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</si>
  <si>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</si>
  <si>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</si>
  <si>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</si>
  <si>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</si>
  <si>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</si>
  <si>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</si>
  <si>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</si>
  <si>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</si>
  <si>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</si>
  <si>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</si>
  <si>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</si>
  <si>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</si>
  <si>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</si>
  <si>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</si>
  <si>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</si>
  <si>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</si>
  <si>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</si>
  <si>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</si>
  <si>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</si>
  <si>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</si>
  <si>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</si>
  <si>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</si>
  <si>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</si>
  <si>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</si>
  <si>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</si>
  <si>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</si>
  <si>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</si>
  <si>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</si>
  <si>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</si>
  <si>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</si>
  <si>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</si>
  <si>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</si>
  <si>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</si>
  <si>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</si>
  <si>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</si>
  <si>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</si>
  <si>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</si>
  <si>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</si>
  <si>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</si>
  <si>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</si>
  <si>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</si>
  <si>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</si>
  <si>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</si>
  <si>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</si>
  <si>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</si>
  <si>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</si>
  <si>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</si>
  <si>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</si>
  <si>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</si>
  <si>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</si>
  <si>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</si>
  <si>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</si>
  <si>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</si>
  <si>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</si>
  <si>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</si>
  <si>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</si>
  <si>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</si>
  <si>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</si>
  <si>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</si>
  <si>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</si>
  <si>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</si>
  <si>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</si>
  <si>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</si>
  <si>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</si>
  <si>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</si>
  <si>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</si>
  <si>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</si>
  <si>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</si>
  <si>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</si>
  <si>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</si>
  <si>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</si>
  <si>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</si>
  <si>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</si>
  <si>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</si>
  <si>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</si>
  <si>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</si>
  <si>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</si>
  <si>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</si>
  <si>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</si>
  <si>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</si>
  <si>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</si>
  <si>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</si>
  <si>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</si>
  <si>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</si>
  <si>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</si>
  <si>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</si>
  <si>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</si>
  <si>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</si>
  <si>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</si>
  <si>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</si>
  <si>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</si>
  <si>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</si>
  <si>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</si>
  <si>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</si>
  <si>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</si>
  <si>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</si>
  <si>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</si>
  <si>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</si>
  <si>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</si>
  <si>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</si>
  <si>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</si>
  <si>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</si>
  <si>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</si>
  <si>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</si>
  <si>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</si>
  <si>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</si>
  <si>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</si>
  <si>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</si>
  <si>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</si>
  <si>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</si>
  <si>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</si>
  <si>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</si>
  <si>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</si>
  <si>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</si>
  <si>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</si>
  <si>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</si>
  <si>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</si>
  <si>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</si>
  <si>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</si>
  <si>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</si>
  <si>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</si>
  <si>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</si>
  <si>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</si>
  <si>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</si>
  <si>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</si>
  <si>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</si>
  <si>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</si>
  <si>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</si>
  <si>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</si>
  <si>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</si>
  <si>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</si>
  <si>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</si>
  <si>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</si>
  <si>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</si>
  <si>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</si>
  <si>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</si>
  <si>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</si>
  <si>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</si>
  <si>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</si>
  <si>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</si>
  <si>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</si>
  <si>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</si>
  <si>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</si>
  <si>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</si>
  <si>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</si>
  <si>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</si>
  <si>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</si>
  <si>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</si>
  <si>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</si>
  <si>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</si>
  <si>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</si>
  <si>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</si>
  <si>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</si>
  <si>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</si>
  <si>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</si>
  <si>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</si>
  <si>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</si>
  <si>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</si>
  <si>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</si>
  <si>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</si>
  <si>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</si>
  <si>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</si>
  <si>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</si>
  <si>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</si>
  <si>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</si>
  <si>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</si>
  <si>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</si>
  <si>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</si>
  <si>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</si>
  <si>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</si>
  <si>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</si>
  <si>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</si>
  <si>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</si>
  <si>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</si>
  <si>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</si>
  <si>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</si>
  <si>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</si>
  <si>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</si>
  <si>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</si>
  <si>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</si>
  <si>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</si>
  <si>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</si>
  <si>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</si>
  <si>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</si>
  <si>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</si>
  <si>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</si>
  <si>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</si>
  <si>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</si>
  <si>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</si>
  <si>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</si>
  <si>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</si>
  <si>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</si>
  <si>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</si>
  <si>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</si>
  <si>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</si>
  <si>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</si>
  <si>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</si>
  <si>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</si>
  <si>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</si>
  <si>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</si>
  <si>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</si>
  <si>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</si>
  <si>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</si>
  <si>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</si>
  <si>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</si>
  <si>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</si>
  <si>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</si>
  <si>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</si>
  <si>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</si>
  <si>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</si>
  <si>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</si>
  <si>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</si>
  <si>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</si>
  <si>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</si>
  <si>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</si>
  <si>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</si>
  <si>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</si>
  <si>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</si>
  <si>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</si>
  <si>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</si>
  <si>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</si>
  <si>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</si>
  <si>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</si>
  <si>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</si>
  <si>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</si>
  <si>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</si>
  <si>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</si>
  <si>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</si>
  <si>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</si>
  <si>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</si>
  <si>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</si>
  <si>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</si>
  <si>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</si>
  <si>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</si>
  <si>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</si>
  <si>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</si>
  <si>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</si>
  <si>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</si>
  <si>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</si>
  <si>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</si>
  <si>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</si>
  <si>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</si>
  <si>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</si>
  <si>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</si>
  <si>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</si>
  <si>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</si>
  <si>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</si>
  <si>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</si>
  <si>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</si>
  <si>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</si>
  <si>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</si>
  <si>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</si>
  <si>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</si>
  <si>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</si>
  <si>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</si>
  <si>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</si>
  <si>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</si>
  <si>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</si>
  <si>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</si>
  <si>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</si>
  <si>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</si>
  <si>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</si>
  <si>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</si>
  <si>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</si>
  <si>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</si>
  <si>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</si>
  <si>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</si>
  <si>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</si>
  <si>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</si>
  <si>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</si>
  <si>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</si>
  <si>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</si>
  <si>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</si>
  <si>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</si>
  <si>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</si>
  <si>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</si>
  <si>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</si>
  <si>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</si>
  <si>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</si>
  <si>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</si>
  <si>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</si>
  <si>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</si>
  <si>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</si>
  <si>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</si>
  <si>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</si>
  <si>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</si>
  <si>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</si>
  <si>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</si>
  <si>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</si>
  <si>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</si>
  <si>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</si>
  <si>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</si>
  <si>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</si>
  <si>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</si>
  <si>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</si>
  <si>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</si>
  <si>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</si>
  <si>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</si>
  <si>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</si>
  <si>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</si>
  <si>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</si>
  <si>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</si>
  <si>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</si>
  <si>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</si>
  <si>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</si>
  <si>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</si>
  <si>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</si>
  <si>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</si>
  <si>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</si>
  <si>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</si>
  <si>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</si>
  <si>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</si>
  <si>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</si>
  <si>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</si>
  <si>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</si>
  <si>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</si>
  <si>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</si>
  <si>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</si>
  <si>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</si>
  <si>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</si>
  <si>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</si>
  <si>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</si>
  <si>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</si>
  <si>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</si>
  <si>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</si>
  <si>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</si>
  <si>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</si>
  <si>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</si>
  <si>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</si>
  <si>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</si>
  <si>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</si>
  <si>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</si>
  <si>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</si>
  <si>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</si>
  <si>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</si>
  <si>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</si>
  <si>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</si>
  <si>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</si>
  <si>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</si>
  <si>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</si>
  <si>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</si>
  <si>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</si>
  <si>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</si>
  <si>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</si>
  <si>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</si>
  <si>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</si>
  <si>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</si>
  <si>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</si>
  <si>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</si>
  <si>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</si>
  <si>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</si>
  <si>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</si>
  <si>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</si>
  <si>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</si>
  <si>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</si>
  <si>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</si>
  <si>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</si>
  <si>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</si>
  <si>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</si>
  <si>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</si>
  <si>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</si>
  <si>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</si>
  <si>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</si>
  <si>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</si>
  <si>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</si>
  <si>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</si>
  <si>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</si>
  <si>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</si>
  <si>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</si>
  <si>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</si>
  <si>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</si>
  <si>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</si>
  <si>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</si>
  <si>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</si>
  <si>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</si>
  <si>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</si>
  <si>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</si>
  <si>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</si>
  <si>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</si>
  <si>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</si>
  <si>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</si>
  <si>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</si>
  <si>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</si>
  <si>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</si>
  <si>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</si>
  <si>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</si>
  <si>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</si>
  <si>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</si>
  <si>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</si>
  <si>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</si>
  <si>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</si>
  <si>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</si>
  <si>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</si>
  <si>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</si>
  <si>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</si>
  <si>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</si>
  <si>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</si>
  <si>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</si>
  <si>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</si>
  <si>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</si>
  <si>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</si>
  <si>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</si>
  <si>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</si>
  <si>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</si>
  <si>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</si>
  <si>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</si>
  <si>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</si>
  <si>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</si>
  <si>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</si>
  <si>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</si>
  <si>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</si>
  <si>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</si>
  <si>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</si>
  <si>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</si>
  <si>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</si>
  <si>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</si>
  <si>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</si>
  <si>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</si>
  <si>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</si>
  <si>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</si>
  <si>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</si>
  <si>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</si>
  <si>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</si>
  <si>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</si>
  <si>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</si>
  <si>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</si>
  <si>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</si>
  <si>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</si>
  <si>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</si>
  <si>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</si>
  <si>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</si>
  <si>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</si>
  <si>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</si>
  <si>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</si>
  <si>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</si>
  <si>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</si>
  <si>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</si>
  <si>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</si>
  <si>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</si>
  <si>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</si>
  <si>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</si>
  <si>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</si>
  <si>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</si>
  <si>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</si>
  <si>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</si>
  <si>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</si>
  <si>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</si>
  <si>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</si>
  <si>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</si>
  <si>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</si>
  <si>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</si>
  <si>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</si>
  <si>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</si>
  <si>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</si>
  <si>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</si>
  <si>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</si>
  <si>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</si>
  <si>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</si>
  <si>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</si>
  <si>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</si>
  <si>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</si>
  <si>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</si>
  <si>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</si>
  <si>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</si>
  <si>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</si>
  <si>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</si>
  <si>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</si>
  <si>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</si>
  <si>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</si>
  <si>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</si>
  <si>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</si>
  <si>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</si>
  <si>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</si>
  <si>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</si>
  <si>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</si>
  <si>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</si>
  <si>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</si>
  <si>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</si>
  <si>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</si>
  <si>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</si>
  <si>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</si>
  <si>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</si>
  <si>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</si>
  <si>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</si>
  <si>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</si>
  <si>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</si>
  <si>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</si>
  <si>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</si>
  <si>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</si>
  <si>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</si>
  <si>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</si>
  <si>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</si>
  <si>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</si>
  <si>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</si>
  <si>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</si>
  <si>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</si>
  <si>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</si>
  <si>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</si>
  <si>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</si>
  <si>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</si>
  <si>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</si>
  <si>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</si>
  <si>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</si>
  <si>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</si>
  <si>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</si>
  <si>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</si>
  <si>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</si>
  <si>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</si>
  <si>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</si>
  <si>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</si>
  <si>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</si>
  <si>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</si>
  <si>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</si>
  <si>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</si>
  <si>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</si>
  <si>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</si>
  <si>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</si>
  <si>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</si>
  <si>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</si>
  <si>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</si>
  <si>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</si>
  <si>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</si>
  <si>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</si>
  <si>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</si>
  <si>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</si>
  <si>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</si>
  <si>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</si>
  <si>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</si>
  <si>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</si>
  <si>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</si>
  <si>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</si>
  <si>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</si>
  <si>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</si>
  <si>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</si>
  <si>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</si>
  <si>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</si>
  <si>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</si>
  <si>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</si>
  <si>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</si>
  <si>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</si>
  <si>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</si>
  <si>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</si>
  <si>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</si>
  <si>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</si>
  <si>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</si>
  <si>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</si>
  <si>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</si>
  <si>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</si>
  <si>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</si>
  <si>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</si>
  <si>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</si>
  <si>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</si>
  <si>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</si>
  <si>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</si>
  <si>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</si>
  <si>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</si>
  <si>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</si>
  <si>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</si>
  <si>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</si>
  <si>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</si>
  <si>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</si>
  <si>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</si>
  <si>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</si>
  <si>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</si>
  <si>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</si>
  <si>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</si>
  <si>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</si>
  <si>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</si>
  <si>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</si>
  <si>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</si>
  <si>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</si>
  <si>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</si>
  <si>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</si>
  <si>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</si>
  <si>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</si>
  <si>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</si>
  <si>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</si>
  <si>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</si>
  <si>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</si>
  <si>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</si>
  <si>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</si>
  <si>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</si>
  <si>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</si>
  <si>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</si>
  <si>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</si>
  <si>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</si>
  <si>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</si>
  <si>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</si>
  <si>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</si>
  <si>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</si>
  <si>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</si>
  <si>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</si>
  <si>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</si>
  <si>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</si>
  <si>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</si>
  <si>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</si>
  <si>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</si>
  <si>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</si>
  <si>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</si>
  <si>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</si>
  <si>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</si>
  <si>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</si>
  <si>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</si>
  <si>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</si>
  <si>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</si>
  <si>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</si>
  <si>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</si>
  <si>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</si>
  <si>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</si>
  <si>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</si>
  <si>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</si>
  <si>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</si>
  <si>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</si>
  <si>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</si>
  <si>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</si>
  <si>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</si>
  <si>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</si>
  <si>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</si>
  <si>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</si>
  <si>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</si>
  <si>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</si>
  <si>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</si>
  <si>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</si>
  <si>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</si>
  <si>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</si>
  <si>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</si>
  <si>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</si>
  <si>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</si>
  <si>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</si>
  <si>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</si>
  <si>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</si>
  <si>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</si>
  <si>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</si>
  <si>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</si>
  <si>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</si>
  <si>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</si>
  <si>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</si>
  <si>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</si>
  <si>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</si>
  <si>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</si>
  <si>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</si>
  <si>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</si>
  <si>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</si>
  <si>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</si>
  <si>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</si>
  <si>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</si>
  <si>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</si>
  <si>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</si>
  <si>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</si>
  <si>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</si>
  <si>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</si>
  <si>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</si>
  <si>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</si>
  <si>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</si>
  <si>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</si>
  <si>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</si>
  <si>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</si>
  <si>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</si>
  <si>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</si>
  <si>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</si>
  <si>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</si>
  <si>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</si>
  <si>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</si>
  <si>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</si>
  <si>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</si>
  <si>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</si>
  <si>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</si>
  <si>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</si>
  <si>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</si>
  <si>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</si>
  <si>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</si>
  <si>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</si>
  <si>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</si>
  <si>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</si>
  <si>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</si>
  <si>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</si>
  <si>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</si>
  <si>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</si>
  <si>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</si>
  <si>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</si>
  <si>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</si>
  <si>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</si>
  <si>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</si>
  <si>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</si>
  <si>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</si>
  <si>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</si>
  <si>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</si>
  <si>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</si>
  <si>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</si>
  <si>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</si>
  <si>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</si>
  <si>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</si>
  <si>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</si>
  <si>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</si>
  <si>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</si>
  <si>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</si>
  <si>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</si>
  <si>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</si>
  <si>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</si>
  <si>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</si>
  <si>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</si>
  <si>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</si>
  <si>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</si>
  <si>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</si>
  <si>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</si>
  <si>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</si>
  <si>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</si>
  <si>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</si>
  <si>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</si>
  <si>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</si>
  <si>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</si>
  <si>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</si>
  <si>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</si>
  <si>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</si>
  <si>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</si>
  <si>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</si>
  <si>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</si>
  <si>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</si>
  <si>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</si>
  <si>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</si>
  <si>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</si>
  <si>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</si>
  <si>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</si>
  <si>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</si>
  <si>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</si>
  <si>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</si>
  <si>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</si>
  <si>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</si>
  <si>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</si>
  <si>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</si>
  <si>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</si>
  <si>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</si>
  <si>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</si>
  <si>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</si>
  <si>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</si>
  <si>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</si>
  <si>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</si>
  <si>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</si>
  <si>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</si>
  <si>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</si>
  <si>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</si>
  <si>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</si>
  <si>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</si>
  <si>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</si>
  <si>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</si>
  <si>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</si>
  <si>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</si>
  <si>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</si>
  <si>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</si>
  <si>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</si>
  <si>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</si>
  <si>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</si>
  <si>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</si>
  <si>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</si>
  <si>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</si>
  <si>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</si>
  <si>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</si>
  <si>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</si>
  <si>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</si>
  <si>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</si>
  <si>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</si>
  <si>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</si>
  <si>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</si>
  <si>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</si>
  <si>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</si>
  <si>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</si>
  <si>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</si>
  <si>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</si>
  <si>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</si>
  <si>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</si>
  <si>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</si>
  <si>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</si>
  <si>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</si>
  <si>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</si>
  <si>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</si>
  <si>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</si>
  <si>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</si>
  <si>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</si>
  <si>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</si>
  <si>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</si>
  <si>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</si>
  <si>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</si>
  <si>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</si>
  <si>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</si>
  <si>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</si>
  <si>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</si>
  <si>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</si>
  <si>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</si>
  <si>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</si>
  <si>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</si>
  <si>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</si>
  <si>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</si>
  <si>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</si>
  <si>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</si>
  <si>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</si>
  <si>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</si>
  <si>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</si>
  <si>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</si>
  <si>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</si>
  <si>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</si>
  <si>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</si>
  <si>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</si>
  <si>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</si>
  <si>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</si>
  <si>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</si>
  <si>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</si>
  <si>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</si>
  <si>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</si>
  <si>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</si>
  <si>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</si>
  <si>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</si>
  <si>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</si>
  <si>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</si>
  <si>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</si>
  <si>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</si>
  <si>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</si>
  <si>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</si>
  <si>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</si>
  <si>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</si>
  <si>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</si>
  <si>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</si>
  <si>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</si>
  <si>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</si>
  <si>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</si>
  <si>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</si>
  <si>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</si>
  <si>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</si>
  <si>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</si>
  <si>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</si>
  <si>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</si>
  <si>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</si>
  <si>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</si>
  <si>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</si>
  <si>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</si>
  <si>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</si>
  <si>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</si>
  <si>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</si>
  <si>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</si>
  <si>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</si>
  <si>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</si>
  <si>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</si>
  <si>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</si>
  <si>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</si>
  <si>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</si>
  <si>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</si>
  <si>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</si>
  <si>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</si>
  <si>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</si>
  <si>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</si>
  <si>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</si>
  <si>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</si>
  <si>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</si>
  <si>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</si>
  <si>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</si>
  <si>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</si>
  <si>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</si>
  <si>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</si>
  <si>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</si>
  <si>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</si>
  <si>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</si>
  <si>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</si>
  <si>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</si>
  <si>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</si>
  <si>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</si>
  <si>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</si>
  <si>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</si>
  <si>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</si>
  <si>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</si>
  <si>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</si>
  <si>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</si>
  <si>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</si>
  <si>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</si>
  <si>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</si>
  <si>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</si>
  <si>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</si>
  <si>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</si>
  <si>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</si>
  <si>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</si>
  <si>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</si>
  <si>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</si>
  <si>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</si>
  <si>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</si>
  <si>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</si>
  <si>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</si>
  <si>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</si>
  <si>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</si>
  <si>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</si>
  <si>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</si>
  <si>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</si>
  <si>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</si>
  <si>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</si>
  <si>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</si>
  <si>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</si>
  <si>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</si>
  <si>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</si>
  <si>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</si>
  <si>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</si>
  <si>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</si>
  <si>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</si>
  <si>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</si>
  <si>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</si>
  <si>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</si>
  <si>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</si>
  <si>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</si>
  <si>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</si>
  <si>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</si>
  <si>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</si>
  <si>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</si>
  <si>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</si>
  <si>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</si>
  <si>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</si>
  <si>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</si>
  <si>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</si>
  <si>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</si>
  <si>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</si>
  <si>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</si>
  <si>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</si>
  <si>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</si>
  <si>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</si>
  <si>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</si>
  <si>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</si>
  <si>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</si>
  <si>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</si>
  <si>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</si>
  <si>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</si>
  <si>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</si>
  <si>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</si>
  <si>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</si>
  <si>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</si>
  <si>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</si>
  <si>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</si>
  <si>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</si>
  <si>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</si>
  <si>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</si>
  <si>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</si>
  <si>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</si>
  <si>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</si>
  <si>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</si>
  <si>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</si>
  <si>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</si>
  <si>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</si>
  <si>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</si>
  <si>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</si>
  <si>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</si>
  <si>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</si>
  <si>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</si>
  <si>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</si>
  <si>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</si>
  <si>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</si>
  <si>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</si>
  <si>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</si>
  <si>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</si>
  <si>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</si>
  <si>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</si>
  <si>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</si>
  <si>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</si>
  <si>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</si>
  <si>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</si>
  <si>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</si>
  <si>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</si>
  <si>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</si>
  <si>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</si>
  <si>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</si>
  <si>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</si>
  <si>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</si>
  <si>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</si>
  <si>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</si>
  <si>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</si>
  <si>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</si>
  <si>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</si>
  <si>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</si>
  <si>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</si>
  <si>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</si>
  <si>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</si>
  <si>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</si>
  <si>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</si>
  <si>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</si>
  <si>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</si>
  <si>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</si>
  <si>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</si>
  <si>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</si>
  <si>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</si>
  <si>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</si>
  <si>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</si>
  <si>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</si>
  <si>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</si>
  <si>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</si>
  <si>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</si>
  <si>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</si>
  <si>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</si>
  <si>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</si>
  <si>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</si>
  <si>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</si>
  <si>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</si>
  <si>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</si>
  <si>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</si>
  <si>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</si>
  <si>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</si>
  <si>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</si>
  <si>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</si>
  <si>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</si>
  <si>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</si>
  <si>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</si>
  <si>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</si>
  <si>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</si>
  <si>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</si>
  <si>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</si>
  <si>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</si>
  <si>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</si>
  <si>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</si>
  <si>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</si>
  <si>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</si>
  <si>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</si>
  <si>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</si>
  <si>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</si>
  <si>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</si>
  <si>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</si>
  <si>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</si>
  <si>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</si>
  <si>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</si>
  <si>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</si>
  <si>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</si>
  <si>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</si>
  <si>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</si>
  <si>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</si>
  <si>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</si>
  <si>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</si>
  <si>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</si>
  <si>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</si>
  <si>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</si>
  <si>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</si>
  <si>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</si>
  <si>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</si>
  <si>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</si>
  <si>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</si>
  <si>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</si>
  <si>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</si>
  <si>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</si>
  <si>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</si>
  <si>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</si>
  <si>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</si>
  <si>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</si>
  <si>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</si>
  <si>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</si>
  <si>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</si>
  <si>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</si>
  <si>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</si>
  <si>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</si>
  <si>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</si>
  <si>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</si>
  <si>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</si>
  <si>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</si>
  <si>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</si>
  <si>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</si>
  <si>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</si>
  <si>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</si>
  <si>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</si>
  <si>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</si>
  <si>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</si>
  <si>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</si>
  <si>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</si>
  <si>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</si>
  <si>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</si>
  <si>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</si>
  <si>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</si>
  <si>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</si>
  <si>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</si>
  <si>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</si>
  <si>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</si>
  <si>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</si>
  <si>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</si>
  <si>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</si>
  <si>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</si>
  <si>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</si>
  <si>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</si>
  <si>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</si>
  <si>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</si>
  <si>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</si>
  <si>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</si>
  <si>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</si>
  <si>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</si>
  <si>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</si>
  <si>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</si>
  <si>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</si>
  <si>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</si>
  <si>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</si>
  <si>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</si>
  <si>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</si>
  <si>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</si>
  <si>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</si>
  <si>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</si>
  <si>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</si>
  <si>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</si>
  <si>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</si>
  <si>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</si>
  <si>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</si>
  <si>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</si>
  <si>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</si>
  <si>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</si>
  <si>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</si>
  <si>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</si>
  <si>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</si>
  <si>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</si>
  <si>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</si>
  <si>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</si>
  <si>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</si>
  <si>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</si>
  <si>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</si>
  <si>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</si>
  <si>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</si>
  <si>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</si>
  <si>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</si>
  <si>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</si>
  <si>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</si>
  <si>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</si>
  <si>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</si>
  <si>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</si>
  <si>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</si>
  <si>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</si>
  <si>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</si>
  <si>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</si>
  <si>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</si>
  <si>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</si>
  <si>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</si>
  <si>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</si>
  <si>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</si>
  <si>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</si>
  <si>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</si>
  <si>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</si>
  <si>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</si>
  <si>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</si>
  <si>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</si>
  <si>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</si>
  <si>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</si>
  <si>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</si>
  <si>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</si>
  <si>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</si>
  <si>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</si>
  <si>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</si>
  <si>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</si>
  <si>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</si>
  <si>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</si>
  <si>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</si>
  <si>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</si>
  <si>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</si>
  <si>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</si>
  <si>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</si>
  <si>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</si>
  <si>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</si>
  <si>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</si>
  <si>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</si>
  <si>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</si>
  <si>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</si>
  <si>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</si>
  <si>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</si>
  <si>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</si>
  <si>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</si>
  <si>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</si>
  <si>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</si>
  <si>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</si>
  <si>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</si>
  <si>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</si>
  <si>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</si>
  <si>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</si>
  <si>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</si>
  <si>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</si>
  <si>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</si>
  <si>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</si>
  <si>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</si>
  <si>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</si>
  <si>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</si>
  <si>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</si>
  <si>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</si>
  <si>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</si>
  <si>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</si>
  <si>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</si>
  <si>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</si>
  <si>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</si>
  <si>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</si>
  <si>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</si>
  <si>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</si>
  <si>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</si>
  <si>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</si>
  <si>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</si>
  <si>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</si>
  <si>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</si>
  <si>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</si>
  <si>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</si>
  <si>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</si>
  <si>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</si>
  <si>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</si>
  <si>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</si>
  <si>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</si>
  <si>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</si>
  <si>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</si>
  <si>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</si>
  <si>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</si>
  <si>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</si>
  <si>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</si>
  <si>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</si>
  <si>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</si>
  <si>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</si>
  <si>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</si>
  <si>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</si>
  <si>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</si>
  <si>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</si>
  <si>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</si>
  <si>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</si>
  <si>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</si>
  <si>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</si>
  <si>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</si>
  <si>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</si>
  <si>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</si>
  <si>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</si>
  <si>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</si>
  <si>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</si>
  <si>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</si>
  <si>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</si>
  <si>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</si>
  <si>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</si>
  <si>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</si>
  <si>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</si>
  <si>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</si>
  <si>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</si>
  <si>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</si>
  <si>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</si>
  <si>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</si>
  <si>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</si>
  <si>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</si>
  <si>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</si>
  <si>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</si>
  <si>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</si>
  <si>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</si>
  <si>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</si>
  <si>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</si>
  <si>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</si>
  <si>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</si>
  <si>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</si>
  <si>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</si>
  <si>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</si>
  <si>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</si>
  <si>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</si>
  <si>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</si>
  <si>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</si>
  <si>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</si>
  <si>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</si>
  <si>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</si>
  <si>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</si>
  <si>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</si>
  <si>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</si>
  <si>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</si>
  <si>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</si>
  <si>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</si>
  <si>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</si>
  <si>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</si>
  <si>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</si>
  <si>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</si>
  <si>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</si>
  <si>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</si>
  <si>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</si>
  <si>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</si>
  <si>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</si>
  <si>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</si>
  <si>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</si>
  <si>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</si>
  <si>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</si>
  <si>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</si>
  <si>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</si>
  <si>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</si>
  <si>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</si>
  <si>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</si>
  <si>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</si>
  <si>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</si>
  <si>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</si>
  <si>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</si>
  <si>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</si>
  <si>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</si>
  <si>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</si>
  <si>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</si>
  <si>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</si>
  <si>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</si>
  <si>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</si>
  <si>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</si>
  <si>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</si>
  <si>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</si>
  <si>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</si>
  <si>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</si>
  <si>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</si>
  <si>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</si>
  <si>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</si>
  <si>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</si>
  <si>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</si>
  <si>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</si>
  <si>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</si>
  <si>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</si>
  <si>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</si>
  <si>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</si>
  <si>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</si>
  <si>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</si>
  <si>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</si>
  <si>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</si>
  <si>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</si>
  <si>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</si>
  <si>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</si>
  <si>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</si>
  <si>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</si>
  <si>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</si>
  <si>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</si>
  <si>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</si>
  <si>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</si>
  <si>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</si>
  <si>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</si>
  <si>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</si>
  <si>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</si>
  <si>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</si>
  <si>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</si>
  <si>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</si>
  <si>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</si>
  <si>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</si>
  <si>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</si>
  <si>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</si>
  <si>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</si>
  <si>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</si>
  <si>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</si>
  <si>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</si>
  <si>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</si>
  <si>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</si>
  <si>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</si>
  <si>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</si>
  <si>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</si>
  <si>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</si>
  <si>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</si>
  <si>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</si>
  <si>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</si>
  <si>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</si>
  <si>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</si>
  <si>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</si>
  <si>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</si>
  <si>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</si>
  <si>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</si>
  <si>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</si>
  <si>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</si>
  <si>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</si>
  <si>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</si>
  <si>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</si>
  <si>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</si>
  <si>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</si>
  <si>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</si>
  <si>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</si>
  <si>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</si>
  <si>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</si>
  <si>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</si>
  <si>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</si>
  <si>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</si>
  <si>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</si>
  <si>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</si>
  <si>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</si>
  <si>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</si>
  <si>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</si>
  <si>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</si>
  <si>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</si>
  <si>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</si>
  <si>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</si>
  <si>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</si>
  <si>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</si>
  <si>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</si>
  <si>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</si>
  <si>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</si>
  <si>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</si>
  <si>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</si>
  <si>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</si>
  <si>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</si>
  <si>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</si>
  <si>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</si>
  <si>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</si>
  <si>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</si>
  <si>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</si>
  <si>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</si>
  <si>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</si>
  <si>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</si>
  <si>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</si>
  <si>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</si>
  <si>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</si>
  <si>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</si>
  <si>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</si>
  <si>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</si>
  <si>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</si>
  <si>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</si>
  <si>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</si>
  <si>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</si>
  <si>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</si>
  <si>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</si>
  <si>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</si>
  <si>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</si>
  <si>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</si>
  <si>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</si>
  <si>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</si>
  <si>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</si>
  <si>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</si>
  <si>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</si>
  <si>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</si>
  <si>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</si>
  <si>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</si>
  <si>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</si>
  <si>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</si>
  <si>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</si>
  <si>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</si>
  <si>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</si>
  <si>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</si>
  <si>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</si>
  <si>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</si>
  <si>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</si>
  <si>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</si>
  <si>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</si>
  <si>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</si>
  <si>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</si>
  <si>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</si>
  <si>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</si>
  <si>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</si>
  <si>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</si>
  <si>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</si>
  <si>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</si>
  <si>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</si>
  <si>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</si>
  <si>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</si>
  <si>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</si>
  <si>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</si>
  <si>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</si>
  <si>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</si>
  <si>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</si>
  <si>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</si>
  <si>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</si>
  <si>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</si>
  <si>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</si>
  <si>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</si>
  <si>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</si>
  <si>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</si>
  <si>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</si>
  <si>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</si>
  <si>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</si>
  <si>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</si>
  <si>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</si>
  <si>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</si>
  <si>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</si>
  <si>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</si>
  <si>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</si>
  <si>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</si>
  <si>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</si>
  <si>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</si>
  <si>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</si>
  <si>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</si>
  <si>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</si>
  <si>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</si>
  <si>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</si>
  <si>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</si>
  <si>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</si>
  <si>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</si>
  <si>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</si>
  <si>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</si>
  <si>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</si>
  <si>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</si>
  <si>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</si>
  <si>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</si>
  <si>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</si>
  <si>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</si>
  <si>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</si>
  <si>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</si>
  <si>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</si>
  <si>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</si>
  <si>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</si>
  <si>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</si>
  <si>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</si>
  <si>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</si>
  <si>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</si>
  <si>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</si>
  <si>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</si>
  <si>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</si>
  <si>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</si>
  <si>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</si>
  <si>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</si>
  <si>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</si>
  <si>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</si>
  <si>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</si>
  <si>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</si>
  <si>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</si>
  <si>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</si>
  <si>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</si>
  <si>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</si>
  <si>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</si>
  <si>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</si>
  <si>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</si>
  <si>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</si>
  <si>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</si>
  <si>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</si>
  <si>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</si>
  <si>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</si>
  <si>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</si>
  <si>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</si>
  <si>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</si>
  <si>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</si>
  <si>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</si>
  <si>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</si>
  <si>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</si>
  <si>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</si>
  <si>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</si>
  <si>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</si>
  <si>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</si>
  <si>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</si>
  <si>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</si>
  <si>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</si>
  <si>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</si>
  <si>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</si>
  <si>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</si>
  <si>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</si>
  <si>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</si>
  <si>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</si>
  <si>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</si>
  <si>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</si>
  <si>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</si>
  <si>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</si>
  <si>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</si>
  <si>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</si>
  <si>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</si>
  <si>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</si>
  <si>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</si>
  <si>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</si>
  <si>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</si>
  <si>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</si>
  <si>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</si>
  <si>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</si>
  <si>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</si>
  <si>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</si>
  <si>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</si>
  <si>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</si>
  <si>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</si>
  <si>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</si>
  <si>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</si>
  <si>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</si>
  <si>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</si>
  <si>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</si>
  <si>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</si>
  <si>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</si>
  <si>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</si>
  <si>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</si>
  <si>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</si>
  <si>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</si>
  <si>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</si>
  <si>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</si>
  <si>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</si>
  <si>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</si>
  <si>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</si>
  <si>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</si>
  <si>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</si>
  <si>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</si>
  <si>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</si>
  <si>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</si>
  <si>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</si>
  <si>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</si>
  <si>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</si>
  <si>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</si>
  <si>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</si>
  <si>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</si>
  <si>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</si>
  <si>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</si>
  <si>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</si>
  <si>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</si>
  <si>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</si>
  <si>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</si>
  <si>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</si>
  <si>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</si>
  <si>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</si>
  <si>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</si>
  <si>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</si>
  <si>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</si>
  <si>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</si>
  <si>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</si>
  <si>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</si>
  <si>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</si>
  <si>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</si>
  <si>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</si>
  <si>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</si>
  <si>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</si>
  <si>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</si>
  <si>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</si>
  <si>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</si>
  <si>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</si>
  <si>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</si>
  <si>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</si>
  <si>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</si>
  <si>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</si>
  <si>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</si>
  <si>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</si>
  <si>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</si>
  <si>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</si>
  <si>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</si>
  <si>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</si>
  <si>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</si>
  <si>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</si>
  <si>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</si>
  <si>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</si>
  <si>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</si>
  <si>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</si>
  <si>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</si>
  <si>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</si>
  <si>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</si>
  <si>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</si>
  <si>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</si>
  <si>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</si>
  <si>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</si>
  <si>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</si>
  <si>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</si>
  <si>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</si>
  <si>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</si>
  <si>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</si>
  <si>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</si>
  <si>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</si>
  <si>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</si>
  <si>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</si>
  <si>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</si>
  <si>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</si>
  <si>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</si>
  <si>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</si>
  <si>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</si>
  <si>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</si>
  <si>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</si>
  <si>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</si>
  <si>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</si>
  <si>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</si>
  <si>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</si>
  <si>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</si>
  <si>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</si>
  <si>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</si>
  <si>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</si>
  <si>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</si>
  <si>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</si>
  <si>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</si>
  <si>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</si>
  <si>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</si>
  <si>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</si>
  <si>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</si>
  <si>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</si>
  <si>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</si>
  <si>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</si>
  <si>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</si>
  <si>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</si>
  <si>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</si>
  <si>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</si>
  <si>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</si>
  <si>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</si>
  <si>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</si>
  <si>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</si>
  <si>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</si>
  <si>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</si>
  <si>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</si>
  <si>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</si>
  <si>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</si>
  <si>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</si>
  <si>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</si>
  <si>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</si>
  <si>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</si>
  <si>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</si>
  <si>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</si>
  <si>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</si>
  <si>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</si>
  <si>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</si>
  <si>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</si>
  <si>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</si>
  <si>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</si>
  <si>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</si>
  <si>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</si>
  <si>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</si>
  <si>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</si>
  <si>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</si>
  <si>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</si>
  <si>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</si>
  <si>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</si>
  <si>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</si>
  <si>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</si>
  <si>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</si>
  <si>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</si>
  <si>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</si>
  <si>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</si>
  <si>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</si>
  <si>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</si>
  <si>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</si>
  <si>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</si>
  <si>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</si>
  <si>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</si>
  <si>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</si>
  <si>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</si>
  <si>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</si>
  <si>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</si>
  <si>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</si>
  <si>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</si>
  <si>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</si>
  <si>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</si>
  <si>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</si>
  <si>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</si>
  <si>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</si>
  <si>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</si>
  <si>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</si>
  <si>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</si>
  <si>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</si>
  <si>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</si>
  <si>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</si>
  <si>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</si>
  <si>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</si>
  <si>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</si>
  <si>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</si>
  <si>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</si>
  <si>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</si>
  <si>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</si>
  <si>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</si>
  <si>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</si>
  <si>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</si>
  <si>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</si>
  <si>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</si>
  <si>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</si>
  <si>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</si>
  <si>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</si>
  <si>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</si>
  <si>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</si>
  <si>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</si>
  <si>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</si>
  <si>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</si>
  <si>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</si>
  <si>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</si>
  <si>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</si>
  <si>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</si>
  <si>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</si>
  <si>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</si>
  <si>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</si>
  <si>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</si>
  <si>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</si>
  <si>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</si>
  <si>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</si>
  <si>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</si>
  <si>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</si>
  <si>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</si>
  <si>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</si>
  <si>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</si>
  <si>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</si>
  <si>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</si>
  <si>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</si>
  <si>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</si>
  <si>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</si>
  <si>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</si>
  <si>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</si>
  <si>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</si>
  <si>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</si>
  <si>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</si>
  <si>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</si>
  <si>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</si>
  <si>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</si>
  <si>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</si>
  <si>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</si>
  <si>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</si>
  <si>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</si>
  <si>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</si>
  <si>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</si>
  <si>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</si>
  <si>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</si>
  <si>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</si>
  <si>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</si>
  <si>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</si>
  <si>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</si>
  <si>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</si>
  <si>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</si>
  <si>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</si>
  <si>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</si>
  <si>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</si>
  <si>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</si>
  <si>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</si>
  <si>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</si>
  <si>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</si>
  <si>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</si>
  <si>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</si>
  <si>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</si>
  <si>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</si>
  <si>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</si>
  <si>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</si>
  <si>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</si>
  <si>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</si>
  <si>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</si>
  <si>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</si>
  <si>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</si>
  <si>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</si>
  <si>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</si>
  <si>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</si>
  <si>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</si>
  <si>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</si>
  <si>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</si>
  <si>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</si>
  <si>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</si>
  <si>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</si>
  <si>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</si>
  <si>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</si>
  <si>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</si>
  <si>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</si>
  <si>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</si>
  <si>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</si>
  <si>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</si>
  <si>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</si>
  <si>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</si>
  <si>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</si>
  <si>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</si>
  <si>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</si>
  <si>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</si>
  <si>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</si>
  <si>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</si>
  <si>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</si>
  <si>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</si>
  <si>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</si>
  <si>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</si>
  <si>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</si>
  <si>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</si>
  <si>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</si>
  <si>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</si>
  <si>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</si>
  <si>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</si>
  <si>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</si>
  <si>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</si>
  <si>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</si>
  <si>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</si>
  <si>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</si>
  <si>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</si>
  <si>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</si>
  <si>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</si>
  <si>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</si>
  <si>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</si>
  <si>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</si>
  <si>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</si>
  <si>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</si>
  <si>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</si>
  <si>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</si>
  <si>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</si>
  <si>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</si>
  <si>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</si>
  <si>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</si>
  <si>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</si>
  <si>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</si>
  <si>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</si>
  <si>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</si>
  <si>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</si>
  <si>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</si>
  <si>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</si>
  <si>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</si>
  <si>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</si>
  <si>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</si>
  <si>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</si>
  <si>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</si>
  <si>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</si>
  <si>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</si>
  <si>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</si>
  <si>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</si>
  <si>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</si>
  <si>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</si>
  <si>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</si>
  <si>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</si>
  <si>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</si>
  <si>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</si>
  <si>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</si>
  <si>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</si>
  <si>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</si>
  <si>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</si>
  <si>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</si>
  <si>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</si>
  <si>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</si>
  <si>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</si>
  <si>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</si>
  <si>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</si>
  <si>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</si>
  <si>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</si>
  <si>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</si>
  <si>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</si>
  <si>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</si>
  <si>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</si>
  <si>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</si>
  <si>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</si>
  <si>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</si>
  <si>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</si>
  <si>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</si>
  <si>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</si>
  <si>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</si>
  <si>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</si>
  <si>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</si>
  <si>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</si>
  <si>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</si>
  <si>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</si>
  <si>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</si>
  <si>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</si>
  <si>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</si>
  <si>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</si>
  <si>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</si>
  <si>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</si>
  <si>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</si>
  <si>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</si>
  <si>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</si>
  <si>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</si>
  <si>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</si>
  <si>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</si>
  <si>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</si>
  <si>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</si>
  <si>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</si>
  <si>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</si>
  <si>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</si>
  <si>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</si>
  <si>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</si>
  <si>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</si>
  <si>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</si>
  <si>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</si>
  <si>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</si>
  <si>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</si>
  <si>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</si>
  <si>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</si>
  <si>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</si>
  <si>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</si>
  <si>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</si>
  <si>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</si>
  <si>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</si>
  <si>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</si>
  <si>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</si>
  <si>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</si>
  <si>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</si>
  <si>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</si>
  <si>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</si>
  <si>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</si>
  <si>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</si>
  <si>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</si>
  <si>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</si>
  <si>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</si>
  <si>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</si>
  <si>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</si>
  <si>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</si>
  <si>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</si>
  <si>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</si>
  <si>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</si>
  <si>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</si>
  <si>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</si>
  <si>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</si>
  <si>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</si>
  <si>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</si>
  <si>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</si>
  <si>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</si>
  <si>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</si>
  <si>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</si>
  <si>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</si>
  <si>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</si>
  <si>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</si>
  <si>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</si>
  <si>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</si>
  <si>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</si>
  <si>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</si>
  <si>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</si>
  <si>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</si>
  <si>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</si>
  <si>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</si>
  <si>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</si>
  <si>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</si>
  <si>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</si>
  <si>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</si>
  <si>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</si>
  <si>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</si>
  <si>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</si>
  <si>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</si>
  <si>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</si>
  <si>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</si>
  <si>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</si>
  <si>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</si>
  <si>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</si>
  <si>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</si>
  <si>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</si>
  <si>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</si>
  <si>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</si>
  <si>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</si>
  <si>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</si>
  <si>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</si>
  <si>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</si>
  <si>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</si>
  <si>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</si>
  <si>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</si>
  <si>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</si>
  <si>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</si>
  <si>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</si>
  <si>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</si>
  <si>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</si>
  <si>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</si>
  <si>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</si>
  <si>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</si>
  <si>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</si>
  <si>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</si>
  <si>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</si>
  <si>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</si>
  <si>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</si>
  <si>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</si>
  <si>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</si>
  <si>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</si>
  <si>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</si>
  <si>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</si>
  <si>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</si>
  <si>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</si>
  <si>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</si>
  <si>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</si>
  <si>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</si>
  <si>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</si>
  <si>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</si>
  <si>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</si>
  <si>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</si>
  <si>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</si>
  <si>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</si>
  <si>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</si>
  <si>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</si>
  <si>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</si>
  <si>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</si>
  <si>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</si>
  <si>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</si>
  <si>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</si>
  <si>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</si>
  <si>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</si>
  <si>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</si>
  <si>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</si>
  <si>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</si>
  <si>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</si>
  <si>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</si>
  <si>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</si>
  <si>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</si>
  <si>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</si>
  <si>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</si>
  <si>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</si>
  <si>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</si>
  <si>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</si>
  <si>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</si>
  <si>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</si>
  <si>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</si>
  <si>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</si>
  <si>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</si>
  <si>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</si>
  <si>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</si>
  <si>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</si>
  <si>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</si>
  <si>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</si>
  <si>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</si>
  <si>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</si>
  <si>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</si>
  <si>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</si>
  <si>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</si>
  <si>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</si>
  <si>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</si>
  <si>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</si>
  <si>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</si>
  <si>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</si>
  <si>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</si>
  <si>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</si>
  <si>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</si>
  <si>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</si>
  <si>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</si>
  <si>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</si>
  <si>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</si>
  <si>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</si>
  <si>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</si>
  <si>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</si>
  <si>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</si>
  <si>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</si>
  <si>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</si>
  <si>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</si>
  <si>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</si>
  <si>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</si>
  <si>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</si>
  <si>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</si>
  <si>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</si>
  <si>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</si>
  <si>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</si>
  <si>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</si>
  <si>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</si>
  <si>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</si>
  <si>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</si>
  <si>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</si>
  <si>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</si>
  <si>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</si>
  <si>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</si>
  <si>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</si>
  <si>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</si>
  <si>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</si>
  <si>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</si>
  <si>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</si>
  <si>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</si>
  <si>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</si>
  <si>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</si>
  <si>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</si>
  <si>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</si>
  <si>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</si>
  <si>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</si>
  <si>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</si>
  <si>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</si>
  <si>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</si>
  <si>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</si>
  <si>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</si>
  <si>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</si>
  <si>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</si>
  <si>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</si>
  <si>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</si>
  <si>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</si>
  <si>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</si>
  <si>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</si>
  <si>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</si>
  <si>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</si>
  <si>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</si>
  <si>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</si>
  <si>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</si>
  <si>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</si>
  <si>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</si>
  <si>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</si>
  <si>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</si>
  <si>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</si>
  <si>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</si>
  <si>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</si>
  <si>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</si>
  <si>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</si>
  <si>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</si>
  <si>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</si>
  <si>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</si>
  <si>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</si>
  <si>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</si>
  <si>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</si>
  <si>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</si>
  <si>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</si>
  <si>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</si>
  <si>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</si>
  <si>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</si>
  <si>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</si>
  <si>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</si>
  <si>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</si>
  <si>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</si>
  <si>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</si>
  <si>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</si>
  <si>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</si>
  <si>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</si>
  <si>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</si>
  <si>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</si>
  <si>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</si>
  <si>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</si>
  <si>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</si>
  <si>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</si>
  <si>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</si>
  <si>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</si>
  <si>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</si>
  <si>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</si>
  <si>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</si>
  <si>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</si>
  <si>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</si>
  <si>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</si>
  <si>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</si>
  <si>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</si>
  <si>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</si>
  <si>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</si>
  <si>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</si>
  <si>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</si>
  <si>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</si>
  <si>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</si>
  <si>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</si>
  <si>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</si>
  <si>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</si>
  <si>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</si>
  <si>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</si>
  <si>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</si>
  <si>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</si>
  <si>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</si>
  <si>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</si>
  <si>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</si>
  <si>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</si>
  <si>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</si>
  <si>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</si>
  <si>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</si>
  <si>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</si>
  <si>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</si>
  <si>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</si>
  <si>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</si>
  <si>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</si>
  <si>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</si>
  <si>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</si>
  <si>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</si>
  <si>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</si>
  <si>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</si>
  <si>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</si>
  <si>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</si>
  <si>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</si>
  <si>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</si>
  <si>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</si>
  <si>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</si>
  <si>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</si>
  <si>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</si>
  <si>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</si>
  <si>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</si>
  <si>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</si>
  <si>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</si>
  <si>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</si>
  <si>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</si>
  <si>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</si>
  <si>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</si>
  <si>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</si>
  <si>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</si>
  <si>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</si>
  <si>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</si>
  <si>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</si>
  <si>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</si>
  <si>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</si>
  <si>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</si>
  <si>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</si>
  <si>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</si>
  <si>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</si>
  <si>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</si>
  <si>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</si>
  <si>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</si>
  <si>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</si>
  <si>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</si>
  <si>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</si>
  <si>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</si>
  <si>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</si>
  <si>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</si>
  <si>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</si>
  <si>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</si>
  <si>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</si>
  <si>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</si>
  <si>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</si>
  <si>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</si>
  <si>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</si>
  <si>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</si>
  <si>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</si>
  <si>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</si>
  <si>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</si>
  <si>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</si>
  <si>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</si>
  <si>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</si>
  <si>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</si>
  <si>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</si>
  <si>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</si>
  <si>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</si>
  <si>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</si>
  <si>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</si>
  <si>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</si>
  <si>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</si>
  <si>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</si>
  <si>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</si>
  <si>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</si>
  <si>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</si>
  <si>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</si>
  <si>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</si>
  <si>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</si>
  <si>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</si>
  <si>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</si>
  <si>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</si>
  <si>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</si>
  <si>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</si>
  <si>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</si>
  <si>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</si>
  <si>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</si>
  <si>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</si>
  <si>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</si>
  <si>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</si>
  <si>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</si>
  <si>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</si>
  <si>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</si>
  <si>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</si>
  <si>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</si>
  <si>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</si>
  <si>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</si>
  <si>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</si>
  <si>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</si>
  <si>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</si>
  <si>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</si>
  <si>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</si>
  <si>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</si>
  <si>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</si>
  <si>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</si>
  <si>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</si>
  <si>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</si>
  <si>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</si>
  <si>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</si>
  <si>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</si>
  <si>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</si>
  <si>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</si>
  <si>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</si>
  <si>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</si>
  <si>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</si>
  <si>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</si>
  <si>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</si>
  <si>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</si>
  <si>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</si>
  <si>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</si>
  <si>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</si>
  <si>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</si>
  <si>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</si>
  <si>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</si>
  <si>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</si>
  <si>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</si>
  <si>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</si>
  <si>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</si>
  <si>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</si>
  <si>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</si>
  <si>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</si>
  <si>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</si>
  <si>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</si>
  <si>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</si>
  <si>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</si>
  <si>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</si>
  <si>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</si>
  <si>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</si>
  <si>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</si>
  <si>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</si>
  <si>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</si>
  <si>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</si>
  <si>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</si>
  <si>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</si>
  <si>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</si>
  <si>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</si>
  <si>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</si>
  <si>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</si>
  <si>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</si>
  <si>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</si>
  <si>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</si>
  <si>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</si>
  <si>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</si>
  <si>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</si>
  <si>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</si>
  <si>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</si>
  <si>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</si>
  <si>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</si>
  <si>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</si>
  <si>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</si>
  <si>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</si>
  <si>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</si>
  <si>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</si>
  <si>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</si>
  <si>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</si>
  <si>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</si>
  <si>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</si>
  <si>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</si>
  <si>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</si>
  <si>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</si>
  <si>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</si>
  <si>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</si>
  <si>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</si>
  <si>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</si>
  <si>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</si>
  <si>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</si>
  <si>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</si>
  <si>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</si>
  <si>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</si>
  <si>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</si>
  <si>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</si>
  <si>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</si>
  <si>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</si>
  <si>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</si>
  <si>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</si>
  <si>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</si>
  <si>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</si>
  <si>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</si>
  <si>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</si>
  <si>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</si>
  <si>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</si>
  <si>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</si>
  <si>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</si>
  <si>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</si>
  <si>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</si>
  <si>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</si>
  <si>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</si>
  <si>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</si>
  <si>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</si>
  <si>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</si>
  <si>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</si>
  <si>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</si>
  <si>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</si>
  <si>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</si>
  <si>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</si>
  <si>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</si>
  <si>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</si>
  <si>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</si>
  <si>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</si>
  <si>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</si>
  <si>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</si>
  <si>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</si>
  <si>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</si>
  <si>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</si>
  <si>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</si>
  <si>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</si>
  <si>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</si>
  <si>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</si>
  <si>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</si>
  <si>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</si>
  <si>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</si>
  <si>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</si>
  <si>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</si>
  <si>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</si>
  <si>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</si>
  <si>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</si>
  <si>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</si>
  <si>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</si>
  <si>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</si>
  <si>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</si>
  <si>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</si>
  <si>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</si>
  <si>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</si>
  <si>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</si>
  <si>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</si>
  <si>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</si>
  <si>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</si>
  <si>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</si>
  <si>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</si>
  <si>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</si>
  <si>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</si>
  <si>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</si>
  <si>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</si>
  <si>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</si>
  <si>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</si>
  <si>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</si>
  <si>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</si>
  <si>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</si>
  <si>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</si>
  <si>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</si>
  <si>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</si>
  <si>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</si>
  <si>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</si>
  <si>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</si>
  <si>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</si>
  <si>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</si>
  <si>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</si>
  <si>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</si>
  <si>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</si>
  <si>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</si>
  <si>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</si>
  <si>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</si>
  <si>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</si>
  <si>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</si>
  <si>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</si>
  <si>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</si>
  <si>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</si>
  <si>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</si>
  <si>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</si>
  <si>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</si>
  <si>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</si>
  <si>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</si>
  <si>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</si>
  <si>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</si>
  <si>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</si>
  <si>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</si>
  <si>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</si>
  <si>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</si>
  <si>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</si>
  <si>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</si>
  <si>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</si>
  <si>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</si>
  <si>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</si>
  <si>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</si>
  <si>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</si>
  <si>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</si>
  <si>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</si>
  <si>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</si>
  <si>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</si>
  <si>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</si>
  <si>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</si>
  <si>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</si>
  <si>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</si>
  <si>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</si>
  <si>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</si>
  <si>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</si>
  <si>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</si>
  <si>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</si>
  <si>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</si>
  <si>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</si>
  <si>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</si>
  <si>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</si>
  <si>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</si>
  <si>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</si>
  <si>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</si>
  <si>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</si>
  <si>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</si>
  <si>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</si>
  <si>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</si>
  <si>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</si>
  <si>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</si>
  <si>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</si>
  <si>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</si>
  <si>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</si>
  <si>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</si>
  <si>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</si>
  <si>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</si>
  <si>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</si>
  <si>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</si>
  <si>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</si>
  <si>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</si>
  <si>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</si>
  <si>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</si>
  <si>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</si>
  <si>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</si>
  <si>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</si>
  <si>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</si>
  <si>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</si>
  <si>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</si>
  <si>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</si>
  <si>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</si>
  <si>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</si>
  <si>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</si>
  <si>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</si>
  <si>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</si>
  <si>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</si>
  <si>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</si>
  <si>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</si>
  <si>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</si>
  <si>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</si>
  <si>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</si>
  <si>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</si>
  <si>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</si>
  <si>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</si>
  <si>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</si>
  <si>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</si>
  <si>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</si>
  <si>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</si>
  <si>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</si>
  <si>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</si>
  <si>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</si>
  <si>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</si>
  <si>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</si>
  <si>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</si>
  <si>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</si>
  <si>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</si>
  <si>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</si>
  <si>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</si>
  <si>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</si>
  <si>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</si>
  <si>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</si>
  <si>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</si>
  <si>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</si>
  <si>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</si>
  <si>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</si>
  <si>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</si>
  <si>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</si>
  <si>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</si>
  <si>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</si>
  <si>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</si>
  <si>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</si>
  <si>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</si>
  <si>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</si>
  <si>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</si>
  <si>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</si>
  <si>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</si>
  <si>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</si>
  <si>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</si>
  <si>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</si>
  <si>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</si>
  <si>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</si>
  <si>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</si>
  <si>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</si>
  <si>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</si>
  <si>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</si>
  <si>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</si>
  <si>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</si>
  <si>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</si>
  <si>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</si>
  <si>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</si>
  <si>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</si>
  <si>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</si>
  <si>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</si>
  <si>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</si>
  <si>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</si>
  <si>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</si>
  <si>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</si>
  <si>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</si>
  <si>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</si>
  <si>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</si>
  <si>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</si>
  <si>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</si>
  <si>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</si>
  <si>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</si>
  <si>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</si>
  <si>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</si>
  <si>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</si>
  <si>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</si>
  <si>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</si>
  <si>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</si>
  <si>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</si>
  <si>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</si>
  <si>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</si>
  <si>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</si>
  <si>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</si>
  <si>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</si>
  <si>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</si>
  <si>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</si>
  <si>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</si>
  <si>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</si>
  <si>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</si>
  <si>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</si>
  <si>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</si>
  <si>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</si>
  <si>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</si>
  <si>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</si>
  <si>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</si>
  <si>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</si>
  <si>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</si>
  <si>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</si>
  <si>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</si>
  <si>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</si>
  <si>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</si>
  <si>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</si>
  <si>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</si>
  <si>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</si>
  <si>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</si>
  <si>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</si>
  <si>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</si>
  <si>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</si>
  <si>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</si>
  <si>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</si>
  <si>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</si>
  <si>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</si>
  <si>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</si>
  <si>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</si>
  <si>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</si>
  <si>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</si>
  <si>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</si>
  <si>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</si>
  <si>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</si>
  <si>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</si>
  <si>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</si>
  <si>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</si>
  <si>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</si>
  <si>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</si>
  <si>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</si>
  <si>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</si>
  <si>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</si>
  <si>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</si>
  <si>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</si>
  <si>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</si>
  <si>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</si>
  <si>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</si>
  <si>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</si>
  <si>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</si>
  <si>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</si>
  <si>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</si>
  <si>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</si>
  <si>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</si>
  <si>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</si>
  <si>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</si>
  <si>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</si>
  <si>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</si>
  <si>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</si>
  <si>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</si>
  <si>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</si>
  <si>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</si>
  <si>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</si>
  <si>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</si>
  <si>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</si>
  <si>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</si>
  <si>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</si>
  <si>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</si>
  <si>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</si>
  <si>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</si>
  <si>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</si>
  <si>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</si>
  <si>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</si>
  <si>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</si>
  <si>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</si>
  <si>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</si>
  <si>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</si>
  <si>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</si>
  <si>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</si>
  <si>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</si>
  <si>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</si>
  <si>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</si>
  <si>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</si>
  <si>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</si>
  <si>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</si>
  <si>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</si>
  <si>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</si>
  <si>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</si>
  <si>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</si>
  <si>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</si>
  <si>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</si>
  <si>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</si>
  <si>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</si>
  <si>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</si>
  <si>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</si>
  <si>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</si>
  <si>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</si>
  <si>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</si>
  <si>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</si>
  <si>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</si>
  <si>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</si>
  <si>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</si>
  <si>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</si>
  <si>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</si>
  <si>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</si>
  <si>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</si>
  <si>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</si>
  <si>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</si>
  <si>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</si>
  <si>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</si>
  <si>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</si>
  <si>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</si>
  <si>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</si>
  <si>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</si>
  <si>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</si>
  <si>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</si>
  <si>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</si>
  <si>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</si>
  <si>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</si>
  <si>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</si>
  <si>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</si>
  <si>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</si>
  <si>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</si>
  <si>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</si>
  <si>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</si>
  <si>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</si>
  <si>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</si>
  <si>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</si>
  <si>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</si>
  <si>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</si>
  <si>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</si>
  <si>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</si>
  <si>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</si>
  <si>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</si>
  <si>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</si>
  <si>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</si>
  <si>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</si>
  <si>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</si>
  <si>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</si>
  <si>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</si>
  <si>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</si>
  <si>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</si>
  <si>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</si>
  <si>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</si>
  <si>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</si>
  <si>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</si>
  <si>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</si>
  <si>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</si>
  <si>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</si>
  <si>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</si>
  <si>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</si>
  <si>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</si>
  <si>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</si>
  <si>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</si>
  <si>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</si>
  <si>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</si>
  <si>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</si>
  <si>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</si>
  <si>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</si>
  <si>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</si>
  <si>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</si>
  <si>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</si>
  <si>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</si>
  <si>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</si>
  <si>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</si>
  <si>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</si>
  <si>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</si>
  <si>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</si>
  <si>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</si>
  <si>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</si>
  <si>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</si>
  <si>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</si>
  <si>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</si>
  <si>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</si>
  <si>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</si>
  <si>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</si>
  <si>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</si>
  <si>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</si>
  <si>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</si>
  <si>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</si>
  <si>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</si>
  <si>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</si>
  <si>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</si>
  <si>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</si>
  <si>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</si>
  <si>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</si>
  <si>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</si>
  <si>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</si>
  <si>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</si>
  <si>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</si>
  <si>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</si>
  <si>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</si>
  <si>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</si>
  <si>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</si>
  <si>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</si>
  <si>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</si>
  <si>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</si>
  <si>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</si>
  <si>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</si>
  <si>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</si>
  <si>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</si>
  <si>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</si>
  <si>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</si>
  <si>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</si>
  <si>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</si>
  <si>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</si>
  <si>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</si>
  <si>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</si>
  <si>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</si>
  <si>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</si>
  <si>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</si>
  <si>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</si>
  <si>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</si>
  <si>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</si>
  <si>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</si>
  <si>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</si>
  <si>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</si>
  <si>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</si>
  <si>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</si>
  <si>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</si>
  <si>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</si>
  <si>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</si>
  <si>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</si>
  <si>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</si>
  <si>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</si>
  <si>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</si>
  <si>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</si>
  <si>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</si>
  <si>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</si>
  <si>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</si>
  <si>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</si>
  <si>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</si>
  <si>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</si>
  <si>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</si>
  <si>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</si>
  <si>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</si>
  <si>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</si>
  <si>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</si>
  <si>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</si>
  <si>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</si>
  <si>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</si>
  <si>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</si>
  <si>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</si>
  <si>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</si>
  <si>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</si>
  <si>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</si>
  <si>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</si>
  <si>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</si>
  <si>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</si>
  <si>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</si>
  <si>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</si>
  <si>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</si>
  <si>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</si>
  <si>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</si>
  <si>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</si>
  <si>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</si>
  <si>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</si>
  <si>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</si>
  <si>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</si>
  <si>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</si>
  <si>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</si>
  <si>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</si>
  <si>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</si>
  <si>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</si>
  <si>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</si>
  <si>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</si>
  <si>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</si>
  <si>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</si>
  <si>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</si>
  <si>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</si>
  <si>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</si>
  <si>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</si>
  <si>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</si>
  <si>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</si>
  <si>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</si>
  <si>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</si>
  <si>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</si>
  <si>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</si>
  <si>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</si>
  <si>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</si>
  <si>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</si>
  <si>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</si>
  <si>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</si>
  <si>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</si>
  <si>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</si>
  <si>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</si>
  <si>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</si>
  <si>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</si>
  <si>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</si>
  <si>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</si>
  <si>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</si>
  <si>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</si>
  <si>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</si>
  <si>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</si>
  <si>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</si>
  <si>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</si>
  <si>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</si>
  <si>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</si>
  <si>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</si>
  <si>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</si>
  <si>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</si>
  <si>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</si>
  <si>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</si>
  <si>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</si>
  <si>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</si>
  <si>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</si>
  <si>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</si>
  <si>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</si>
  <si>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</si>
  <si>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</si>
  <si>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</si>
  <si>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</si>
  <si>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</si>
  <si>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</si>
  <si>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</si>
  <si>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</si>
  <si>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</si>
  <si>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</si>
  <si>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</si>
  <si>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</si>
  <si>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</si>
  <si>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</si>
  <si>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</si>
  <si>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</si>
  <si>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</si>
  <si>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</si>
  <si>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</si>
  <si>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</si>
  <si>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</si>
  <si>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</si>
  <si>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</si>
  <si>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</si>
  <si>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</si>
  <si>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</si>
  <si>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</si>
  <si>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</si>
  <si>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</si>
  <si>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</si>
  <si>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</si>
  <si>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</si>
  <si>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</si>
  <si>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</si>
  <si>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</si>
  <si>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</si>
  <si>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</si>
  <si>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</si>
  <si>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</si>
  <si>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</si>
  <si>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</si>
  <si>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</si>
  <si>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</si>
  <si>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</si>
  <si>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</si>
  <si>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</si>
  <si>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</si>
  <si>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</si>
  <si>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</si>
  <si>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</si>
  <si>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</si>
  <si>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</si>
  <si>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</si>
  <si>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</si>
  <si>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</si>
  <si>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</si>
  <si>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</si>
  <si>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</si>
  <si>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</si>
  <si>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</si>
  <si>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</si>
  <si>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</si>
  <si>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</si>
  <si>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</si>
  <si>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</si>
  <si>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</si>
  <si>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</si>
  <si>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</si>
  <si>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</si>
  <si>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</si>
  <si>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</si>
  <si>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</si>
  <si>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</si>
  <si>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</si>
  <si>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</si>
  <si>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</si>
  <si>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</si>
  <si>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</si>
  <si>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</si>
  <si>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</si>
  <si>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</si>
  <si>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</si>
  <si>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</si>
  <si>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</si>
  <si>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</si>
  <si>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</si>
  <si>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</si>
  <si>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</si>
  <si>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</si>
  <si>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</si>
  <si>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</si>
  <si>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</si>
  <si>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</si>
  <si>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</si>
  <si>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</si>
  <si>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</si>
  <si>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</si>
  <si>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</si>
  <si>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</si>
  <si>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</si>
  <si>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</si>
  <si>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</si>
  <si>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</si>
  <si>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</si>
  <si>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</si>
  <si>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</si>
  <si>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</si>
  <si>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</si>
  <si>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</si>
  <si>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</si>
  <si>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</si>
  <si>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</si>
  <si>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</si>
  <si>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</si>
  <si>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</si>
  <si>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</si>
  <si>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</si>
  <si>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</si>
  <si>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</si>
  <si>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</si>
  <si>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</si>
  <si>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</si>
  <si>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</si>
  <si>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</si>
  <si>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</si>
  <si>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</si>
  <si>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</si>
  <si>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</si>
  <si>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</si>
  <si>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</si>
  <si>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</si>
  <si>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</si>
  <si>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</si>
  <si>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</si>
  <si>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</si>
  <si>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</si>
  <si>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</si>
  <si>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</si>
  <si>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</si>
  <si>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</si>
  <si>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</si>
  <si>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</si>
  <si>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</si>
  <si>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</si>
  <si>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</si>
  <si>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</si>
  <si>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</si>
  <si>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</si>
  <si>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</si>
  <si>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</si>
  <si>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</si>
  <si>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</si>
  <si>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</si>
  <si>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</si>
  <si>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</si>
  <si>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</si>
  <si>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</si>
  <si>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</si>
  <si>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</si>
  <si>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</si>
  <si>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</si>
  <si>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</si>
  <si>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</si>
  <si>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</si>
  <si>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</si>
  <si>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</si>
  <si>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</si>
  <si>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</si>
  <si>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</si>
  <si>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</si>
  <si>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</si>
  <si>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</si>
  <si>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</si>
  <si>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</si>
  <si>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</si>
  <si>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</si>
  <si>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</si>
  <si>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</si>
  <si>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</si>
  <si>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</si>
  <si>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</si>
  <si>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</si>
  <si>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</si>
  <si>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</si>
  <si>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</si>
  <si>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</si>
  <si>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</si>
  <si>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</si>
  <si>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</si>
  <si>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</si>
  <si>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</si>
  <si>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</si>
  <si>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</si>
  <si>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</si>
  <si>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</si>
  <si>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</si>
  <si>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</si>
  <si>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</si>
  <si>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</si>
  <si>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</si>
  <si>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</si>
  <si>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</si>
  <si>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</si>
  <si>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</si>
  <si>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</si>
  <si>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</si>
  <si>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</si>
  <si>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</si>
  <si>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</si>
  <si>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</si>
  <si>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</si>
  <si>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</si>
  <si>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</si>
  <si>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</si>
  <si>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</si>
  <si>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</si>
  <si>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</si>
  <si>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</si>
  <si>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</si>
  <si>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</si>
  <si>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</si>
  <si>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</si>
  <si>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</si>
  <si>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</si>
  <si>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</si>
  <si>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</si>
  <si>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</si>
  <si>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</si>
  <si>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</si>
  <si>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</si>
  <si>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</si>
  <si>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</si>
  <si>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</si>
  <si>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</si>
  <si>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</si>
  <si>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</si>
  <si>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</si>
  <si>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</si>
  <si>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</si>
  <si>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</si>
  <si>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</si>
  <si>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</si>
  <si>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</si>
  <si>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</si>
  <si>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</si>
  <si>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</si>
  <si>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</si>
  <si>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</si>
  <si>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</si>
  <si>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</si>
  <si>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</si>
  <si>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</si>
  <si>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</si>
  <si>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</si>
  <si>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</si>
  <si>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</si>
  <si>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</si>
  <si>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</si>
  <si>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</si>
  <si>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</si>
  <si>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</si>
  <si>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</si>
  <si>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</si>
  <si>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</si>
  <si>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</si>
  <si>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</si>
  <si>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</si>
  <si>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</si>
  <si>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</si>
  <si>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</si>
  <si>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</si>
  <si>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</si>
  <si>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</si>
  <si>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</si>
  <si>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</si>
  <si>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</si>
  <si>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</si>
  <si>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</si>
  <si>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</si>
  <si>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</si>
  <si>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</si>
  <si>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</si>
  <si>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</si>
  <si>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</si>
  <si>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</si>
  <si>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</si>
  <si>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</si>
  <si>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</si>
  <si>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</si>
  <si>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</si>
  <si>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</si>
  <si>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</si>
  <si>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</si>
  <si>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</si>
  <si>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</si>
  <si>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</si>
  <si>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</si>
  <si>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</si>
  <si>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</si>
  <si>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</si>
  <si>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</si>
  <si>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</si>
  <si>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</si>
  <si>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</si>
  <si>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</si>
  <si>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</si>
  <si>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</si>
  <si>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</si>
  <si>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</si>
  <si>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</si>
  <si>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</si>
  <si>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</si>
  <si>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</si>
  <si>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</si>
  <si>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</si>
  <si>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</si>
  <si>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</si>
  <si>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</si>
  <si>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</si>
  <si>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</si>
  <si>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</si>
  <si>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</si>
  <si>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</si>
  <si>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</si>
  <si>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</si>
  <si>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</si>
  <si>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</si>
  <si>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</si>
  <si>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</si>
  <si>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</si>
  <si>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</si>
  <si>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</si>
  <si>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</si>
  <si>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</si>
  <si>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</si>
  <si>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</si>
  <si>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</si>
  <si>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</si>
  <si>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</si>
  <si>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</si>
  <si>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</si>
  <si>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</si>
  <si>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</si>
  <si>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</si>
  <si>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</si>
  <si>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</si>
  <si>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</si>
  <si>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</si>
  <si>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</si>
  <si>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</si>
  <si>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</si>
  <si>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</si>
  <si>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</si>
  <si>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</si>
  <si>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</si>
  <si>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</si>
  <si>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</si>
  <si>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</si>
  <si>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</si>
  <si>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</si>
  <si>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</si>
  <si>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</si>
  <si>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</si>
  <si>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</si>
  <si>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</si>
  <si>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</si>
  <si>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</si>
  <si>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</si>
  <si>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</si>
  <si>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</si>
  <si>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</si>
  <si>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</si>
  <si>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</si>
  <si>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</si>
  <si>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</si>
  <si>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</si>
  <si>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</si>
  <si>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</si>
  <si>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</si>
  <si>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</si>
  <si>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</si>
  <si>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</si>
  <si>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</si>
  <si>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</si>
  <si>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</si>
  <si>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</si>
  <si>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</si>
  <si>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</si>
  <si>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</si>
  <si>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</si>
  <si>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</si>
  <si>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</si>
  <si>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</si>
  <si>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</si>
  <si>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</si>
  <si>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</si>
  <si>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</si>
  <si>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</si>
  <si>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</si>
  <si>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</si>
  <si>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</si>
  <si>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</si>
  <si>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</si>
  <si>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</si>
  <si>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</si>
  <si>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</si>
  <si>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</si>
  <si>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</si>
  <si>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</si>
  <si>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</si>
  <si>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</si>
  <si>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</si>
  <si>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</si>
  <si>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</si>
  <si>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</si>
  <si>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</si>
  <si>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</si>
  <si>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</si>
  <si>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</si>
  <si>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</si>
  <si>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</si>
  <si>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</si>
  <si>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</si>
  <si>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</si>
  <si>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</si>
  <si>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</si>
  <si>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</si>
  <si>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</si>
  <si>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</si>
  <si>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</si>
  <si>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</si>
  <si>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</si>
  <si>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</si>
  <si>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</si>
  <si>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</si>
  <si>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</si>
  <si>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</si>
  <si>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</si>
  <si>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</si>
  <si>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</si>
  <si>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</si>
  <si>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</si>
  <si>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</si>
  <si>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</si>
  <si>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</si>
  <si>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</si>
  <si>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</si>
  <si>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</si>
  <si>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</si>
  <si>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</si>
  <si>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</si>
  <si>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</si>
  <si>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</si>
  <si>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</si>
  <si>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</si>
  <si>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</si>
  <si>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</si>
  <si>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</si>
  <si>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</si>
  <si>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</si>
  <si>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</si>
  <si>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</si>
  <si>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</si>
  <si>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</si>
  <si>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</si>
  <si>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</si>
  <si>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</si>
  <si>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</si>
  <si>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</si>
  <si>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</si>
  <si>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</si>
  <si>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</si>
  <si>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</si>
  <si>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</si>
  <si>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</si>
  <si>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</si>
  <si>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</si>
  <si>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</si>
  <si>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</si>
  <si>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</si>
  <si>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</si>
  <si>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</si>
  <si>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</si>
  <si>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</si>
  <si>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</si>
  <si>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</si>
  <si>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</si>
  <si>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</si>
  <si>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</si>
  <si>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</si>
  <si>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</si>
  <si>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</si>
  <si>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</si>
  <si>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</si>
  <si>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</si>
  <si>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</si>
  <si>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</si>
  <si>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</si>
  <si>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</si>
  <si>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</si>
  <si>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</si>
  <si>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</si>
  <si>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</si>
  <si>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</si>
  <si>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</si>
  <si>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</si>
  <si>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</si>
  <si>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</si>
  <si>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</si>
  <si>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</si>
  <si>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</si>
  <si>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</si>
  <si>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</si>
  <si>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</si>
  <si>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</si>
  <si>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</si>
  <si>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</si>
  <si>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</si>
  <si>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</si>
  <si>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</si>
  <si>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</si>
  <si>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</si>
  <si>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</si>
  <si>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</si>
  <si>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</si>
  <si>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</si>
  <si>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</si>
  <si>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</si>
  <si>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</si>
  <si>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</si>
  <si>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</si>
  <si>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</si>
  <si>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</si>
  <si>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</si>
  <si>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</si>
  <si>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</si>
  <si>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</si>
  <si>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</si>
  <si>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</si>
  <si>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</si>
  <si>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</si>
  <si>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</si>
  <si>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</si>
  <si>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</si>
  <si>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</si>
  <si>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</si>
  <si>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</si>
  <si>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</si>
  <si>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</si>
  <si>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</si>
  <si>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</si>
  <si>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</si>
  <si>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</si>
  <si>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</si>
  <si>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</si>
  <si>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</si>
  <si>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</si>
  <si>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</si>
  <si>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</si>
  <si>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</si>
  <si>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</si>
  <si>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</si>
  <si>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</si>
  <si>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</si>
  <si>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</si>
  <si>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</si>
  <si>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</si>
  <si>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</si>
  <si>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</si>
  <si>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</si>
  <si>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</si>
  <si>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</si>
  <si>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</si>
  <si>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</si>
  <si>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</si>
  <si>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</si>
  <si>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</si>
  <si>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</si>
  <si>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</si>
  <si>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</si>
  <si>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</si>
  <si>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</si>
  <si>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</si>
  <si>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</si>
  <si>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</si>
  <si>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</si>
  <si>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</si>
  <si>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</si>
  <si>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</si>
  <si>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</si>
  <si>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</si>
  <si>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</si>
  <si>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</si>
  <si>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</si>
  <si>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</si>
  <si>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</si>
  <si>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</si>
  <si>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</si>
  <si>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</si>
  <si>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</si>
  <si>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</si>
  <si>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</si>
  <si>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</si>
  <si>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</si>
  <si>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</si>
  <si>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</si>
  <si>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</si>
  <si>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</si>
  <si>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</si>
  <si>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</si>
  <si>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</si>
  <si>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</si>
  <si>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</si>
  <si>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</si>
  <si>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</si>
  <si>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</si>
  <si>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</si>
  <si>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</si>
  <si>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</si>
  <si>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</si>
  <si>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</si>
  <si>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</si>
  <si>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</si>
  <si>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</si>
  <si>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</si>
  <si>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</si>
  <si>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</si>
  <si>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</si>
  <si>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</si>
  <si>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</si>
  <si>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</si>
  <si>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</si>
  <si>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</si>
  <si>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</si>
  <si>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</si>
  <si>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</si>
  <si>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</si>
  <si>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</si>
  <si>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</si>
  <si>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</si>
  <si>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</si>
  <si>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</si>
  <si>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</si>
  <si>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</si>
  <si>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</si>
  <si>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</si>
  <si>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</si>
  <si>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</si>
  <si>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</si>
  <si>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</si>
  <si>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</si>
  <si>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</si>
  <si>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</si>
  <si>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</si>
  <si>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</si>
  <si>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</si>
  <si>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</si>
  <si>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</si>
  <si>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</si>
  <si>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</si>
  <si>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</si>
  <si>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</si>
  <si>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</si>
  <si>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</si>
  <si>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</si>
  <si>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</si>
  <si>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</si>
  <si>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</si>
  <si>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</si>
  <si>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</si>
  <si>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</si>
  <si>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</si>
  <si>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</si>
  <si>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</si>
  <si>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</si>
  <si>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</si>
  <si>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</si>
  <si>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</si>
  <si>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</si>
  <si>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</si>
  <si>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</si>
  <si>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</si>
  <si>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</si>
  <si>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</si>
  <si>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</si>
  <si>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</si>
  <si>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</si>
  <si>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</si>
  <si>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</si>
  <si>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</si>
  <si>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</si>
  <si>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</si>
  <si>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</si>
  <si>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</si>
  <si>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</si>
  <si>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</si>
  <si>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</si>
  <si>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</si>
  <si>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</si>
  <si>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</si>
  <si>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</si>
  <si>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</si>
  <si>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</si>
  <si>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</si>
  <si>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</si>
  <si>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</si>
  <si>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</si>
  <si>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</si>
  <si>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</si>
  <si>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</si>
  <si>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</si>
  <si>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</si>
  <si>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</si>
  <si>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</si>
  <si>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</si>
  <si>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</si>
  <si>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</si>
  <si>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</si>
  <si>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</si>
  <si>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</si>
  <si>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</si>
  <si>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</si>
  <si>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</si>
  <si>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</si>
  <si>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</si>
  <si>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</si>
  <si>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</si>
  <si>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</si>
  <si>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</si>
  <si>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</si>
  <si>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</si>
  <si>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</si>
  <si>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</si>
  <si>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</si>
  <si>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</si>
  <si>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</si>
  <si>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</si>
  <si>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</si>
  <si>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</si>
  <si>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</si>
  <si>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</si>
  <si>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</si>
  <si>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</si>
  <si>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</si>
  <si>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</si>
  <si>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</si>
  <si>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</si>
  <si>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</si>
  <si>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</si>
  <si>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</si>
  <si>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</si>
  <si>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</si>
  <si>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</si>
  <si>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</si>
  <si>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</si>
  <si>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</si>
  <si>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</si>
  <si>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</si>
  <si>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</si>
  <si>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</si>
  <si>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</si>
  <si>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</si>
  <si>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</si>
  <si>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</si>
  <si>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</si>
  <si>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</si>
  <si>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</si>
  <si>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</si>
  <si>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</si>
  <si>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</si>
  <si>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</si>
  <si>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</si>
  <si>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</si>
  <si>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</si>
  <si>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</si>
  <si>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</si>
  <si>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</si>
  <si>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</si>
  <si>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</si>
  <si>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</si>
  <si>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</si>
  <si>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</si>
  <si>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</si>
  <si>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</si>
  <si>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</si>
  <si>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</si>
  <si>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</si>
  <si>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</si>
  <si>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</si>
  <si>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</si>
  <si>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</si>
  <si>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</si>
  <si>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</si>
  <si>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</si>
  <si>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</si>
  <si>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</si>
  <si>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</si>
  <si>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</si>
  <si>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</si>
  <si>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</si>
  <si>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</si>
  <si>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</si>
  <si>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</si>
  <si>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</si>
  <si>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</si>
  <si>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</si>
  <si>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</si>
  <si>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</si>
  <si>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</si>
  <si>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</si>
  <si>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</si>
  <si>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</si>
  <si>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</si>
  <si>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</si>
  <si>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</si>
  <si>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</si>
  <si>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</si>
  <si>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</si>
  <si>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</si>
  <si>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</si>
  <si>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</si>
  <si>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</si>
  <si>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</si>
  <si>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</si>
  <si>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</si>
  <si>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</si>
  <si>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</si>
  <si>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</si>
  <si>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</si>
  <si>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</si>
  <si>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</si>
  <si>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</si>
  <si>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</si>
  <si>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</si>
  <si>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</si>
  <si>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</si>
  <si>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</si>
  <si>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</si>
  <si>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</si>
  <si>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</si>
  <si>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</si>
  <si>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</si>
  <si>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</si>
  <si>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</si>
  <si>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</si>
  <si>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</si>
  <si>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</si>
  <si>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</si>
  <si>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</si>
  <si>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</si>
  <si>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</si>
  <si>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</si>
  <si>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</si>
  <si>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</si>
  <si>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</si>
  <si>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</si>
  <si>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</si>
  <si>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</si>
  <si>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</si>
  <si>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</si>
  <si>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</si>
  <si>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</si>
  <si>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</si>
  <si>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</si>
  <si>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</si>
  <si>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</si>
  <si>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</si>
  <si>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</si>
  <si>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</si>
  <si>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</si>
  <si>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</si>
  <si>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</si>
  <si>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</si>
  <si>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</si>
  <si>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</si>
  <si>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</si>
  <si>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</si>
  <si>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</si>
  <si>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</si>
  <si>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</si>
  <si>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</si>
  <si>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</si>
  <si>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</si>
  <si>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</si>
  <si>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</si>
  <si>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</si>
  <si>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</si>
  <si>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</si>
  <si>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</si>
  <si>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</si>
  <si>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</si>
  <si>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</si>
  <si>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</si>
  <si>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</si>
  <si>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</si>
  <si>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</si>
  <si>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</si>
  <si>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</si>
  <si>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</si>
  <si>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</si>
  <si>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</si>
  <si>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</si>
  <si>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</si>
  <si>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</si>
  <si>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</si>
  <si>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</si>
  <si>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</si>
  <si>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</si>
  <si>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</si>
  <si>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</si>
  <si>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</si>
  <si>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</si>
  <si>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</si>
  <si>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</si>
  <si>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</si>
  <si>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</si>
  <si>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</si>
  <si>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</si>
  <si>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</si>
  <si>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</si>
  <si>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</si>
  <si>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</si>
  <si>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</si>
  <si>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</si>
  <si>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</si>
  <si>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</si>
  <si>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</si>
  <si>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</si>
  <si>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</si>
  <si>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</si>
  <si>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</si>
  <si>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</si>
  <si>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</si>
  <si>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</si>
  <si>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</si>
  <si>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</si>
  <si>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</si>
  <si>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</si>
  <si>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</si>
  <si>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</si>
  <si>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</si>
  <si>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</si>
  <si>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</si>
  <si>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</si>
  <si>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</si>
  <si>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</si>
  <si>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</si>
  <si>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</si>
  <si>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</si>
  <si>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</si>
  <si>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</si>
  <si>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</si>
  <si>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</si>
  <si>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</si>
  <si>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</si>
  <si>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</si>
  <si>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</si>
  <si>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</si>
  <si>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</si>
  <si>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</si>
  <si>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</si>
  <si>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</si>
  <si>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</si>
  <si>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</si>
  <si>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</si>
  <si>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</si>
  <si>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</si>
  <si>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</si>
  <si>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</si>
  <si>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</si>
  <si>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</si>
  <si>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</si>
  <si>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</si>
  <si>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</si>
  <si>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</si>
  <si>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</si>
  <si>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</si>
  <si>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</si>
  <si>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</si>
  <si>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</si>
  <si>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</si>
  <si>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</si>
  <si>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</si>
  <si>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</si>
  <si>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</si>
  <si>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</si>
  <si>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</si>
  <si>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</si>
  <si>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</si>
  <si>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</si>
  <si>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</si>
  <si>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</si>
  <si>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</si>
  <si>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</si>
  <si>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</si>
  <si>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</si>
  <si>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</si>
  <si>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</si>
  <si>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</si>
  <si>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</si>
  <si>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</si>
  <si>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</si>
  <si>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</si>
  <si>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</si>
  <si>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</si>
  <si>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</si>
  <si>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</si>
  <si>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</si>
  <si>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</si>
  <si>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</si>
  <si>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</si>
  <si>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</si>
  <si>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</si>
  <si>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</si>
  <si>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</si>
  <si>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</si>
  <si>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</si>
  <si>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</si>
  <si>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</si>
  <si>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</si>
  <si>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</si>
  <si>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</si>
  <si>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</si>
  <si>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</si>
  <si>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</si>
  <si>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</si>
  <si>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</si>
  <si>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</si>
  <si>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</si>
  <si>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</si>
  <si>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</si>
  <si>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</si>
  <si>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</si>
  <si>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</si>
  <si>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</si>
  <si>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</si>
  <si>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</si>
  <si>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</si>
  <si>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</si>
  <si>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</si>
  <si>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</si>
  <si>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</si>
  <si>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</si>
  <si>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</si>
  <si>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</si>
  <si>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</si>
  <si>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</si>
  <si>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</si>
  <si>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</si>
  <si>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</si>
  <si>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</si>
  <si>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</si>
  <si>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</si>
  <si>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</si>
  <si>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</si>
  <si>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</si>
  <si>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</si>
  <si>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</si>
  <si>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</si>
  <si>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</si>
  <si>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</si>
  <si>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</si>
  <si>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</si>
  <si>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</si>
  <si>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</si>
  <si>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</si>
  <si>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</si>
  <si>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</si>
  <si>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</si>
  <si>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</si>
  <si>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</si>
  <si>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</si>
  <si>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</si>
  <si>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</si>
  <si>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</si>
  <si>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</si>
  <si>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</si>
  <si>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</si>
  <si>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</si>
  <si>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</si>
  <si>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</si>
  <si>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</si>
  <si>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</si>
  <si>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</si>
  <si>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</si>
  <si>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</si>
  <si>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</si>
  <si>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</si>
  <si>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</si>
  <si>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</si>
  <si>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</si>
  <si>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</si>
  <si>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</si>
  <si>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</si>
  <si>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</si>
  <si>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</si>
  <si>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</si>
  <si>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</si>
  <si>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</si>
  <si>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</si>
  <si>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</si>
  <si>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</si>
  <si>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</si>
  <si>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</si>
  <si>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</si>
  <si>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</si>
  <si>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</si>
  <si>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</si>
  <si>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</si>
  <si>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</si>
  <si>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</si>
  <si>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</si>
  <si>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</si>
  <si>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</si>
  <si>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</si>
  <si>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</si>
  <si>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</si>
  <si>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</si>
  <si>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</si>
  <si>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</si>
  <si>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</si>
  <si>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</si>
  <si>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</si>
  <si>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</si>
  <si>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</si>
  <si>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</si>
  <si>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</si>
  <si>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</si>
  <si>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</si>
  <si>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</si>
  <si>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</si>
  <si>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</si>
  <si>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</si>
  <si>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</si>
  <si>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</si>
  <si>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</si>
  <si>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</si>
  <si>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</si>
  <si>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</si>
  <si>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</si>
  <si>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</si>
  <si>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</si>
  <si>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</si>
  <si>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</si>
  <si>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</si>
  <si>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</si>
  <si>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</si>
  <si>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</si>
  <si>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</si>
  <si>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</si>
  <si>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</si>
  <si>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</si>
  <si>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</si>
  <si>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</si>
  <si>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</si>
  <si>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</si>
  <si>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</si>
  <si>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</si>
  <si>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</si>
  <si>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</si>
  <si>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</si>
  <si>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</si>
  <si>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</si>
  <si>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</si>
  <si>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</si>
  <si>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</si>
  <si>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</si>
  <si>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</si>
  <si>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</si>
  <si>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</si>
  <si>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</si>
  <si>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</si>
  <si>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</si>
  <si>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</si>
  <si>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</si>
  <si>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</si>
  <si>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</si>
  <si>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</si>
  <si>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</si>
  <si>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</si>
  <si>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</si>
  <si>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</si>
  <si>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</si>
  <si>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</si>
  <si>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</si>
  <si>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</si>
  <si>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</si>
  <si>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</si>
  <si>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</si>
  <si>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</si>
  <si>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</si>
  <si>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</si>
  <si>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</si>
  <si>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</si>
  <si>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</si>
  <si>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</si>
  <si>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</si>
  <si>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</si>
  <si>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</si>
  <si>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</si>
  <si>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</si>
  <si>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</si>
  <si>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</si>
  <si>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</si>
  <si>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</si>
  <si>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</si>
  <si>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</si>
  <si>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</si>
  <si>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</si>
  <si>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</si>
  <si>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</si>
  <si>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</si>
  <si>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</si>
  <si>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</si>
  <si>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</si>
  <si>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</si>
  <si>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</si>
  <si>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</si>
  <si>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</si>
  <si>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</si>
  <si>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</si>
  <si>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</si>
  <si>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</si>
  <si>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</si>
  <si>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</si>
  <si>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</si>
  <si>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</si>
  <si>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</si>
  <si>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</si>
  <si>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</si>
  <si>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</si>
  <si>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</si>
  <si>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</si>
  <si>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</si>
  <si>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</si>
  <si>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</si>
  <si>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</si>
  <si>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</si>
  <si>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</si>
  <si>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</si>
  <si>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</si>
  <si>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</si>
  <si>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</si>
  <si>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</si>
  <si>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</si>
  <si>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</si>
  <si>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</si>
  <si>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</si>
  <si>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</si>
  <si>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</si>
  <si>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</si>
  <si>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</si>
  <si>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</si>
  <si>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</si>
  <si>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</si>
  <si>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</si>
  <si>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</si>
  <si>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</si>
  <si>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</si>
  <si>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</si>
  <si>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</si>
  <si>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</si>
  <si>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</si>
  <si>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</si>
  <si>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</si>
  <si>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</si>
  <si>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</si>
  <si>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</si>
  <si>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</si>
  <si>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</si>
  <si>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</si>
  <si>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</si>
  <si>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</si>
  <si>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</si>
  <si>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</si>
  <si>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</si>
  <si>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</si>
  <si>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</si>
  <si>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</si>
  <si>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</si>
  <si>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</si>
  <si>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</si>
  <si>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</si>
  <si>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</si>
  <si>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</si>
  <si>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</si>
  <si>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</si>
  <si>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</si>
  <si>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</si>
  <si>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</si>
  <si>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</si>
  <si>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</si>
  <si>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</si>
  <si>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</si>
  <si>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</si>
  <si>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</si>
  <si>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</si>
  <si>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</si>
  <si>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</si>
  <si>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</si>
  <si>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</si>
  <si>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</si>
  <si>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</si>
  <si>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</si>
  <si>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</si>
  <si>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</si>
  <si>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</si>
  <si>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</si>
  <si>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</si>
  <si>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</si>
  <si>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</si>
  <si>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</si>
  <si>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</si>
  <si>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</si>
  <si>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</si>
  <si>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</si>
  <si>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</si>
  <si>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</si>
  <si>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</si>
  <si>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</si>
  <si>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</si>
  <si>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</si>
  <si>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</si>
  <si>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</si>
  <si>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</si>
  <si>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</si>
  <si>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</si>
  <si>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</si>
  <si>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</si>
  <si>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</si>
  <si>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</si>
  <si>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</si>
  <si>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</si>
  <si>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</si>
  <si>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</si>
  <si>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</si>
  <si>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</si>
  <si>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</si>
  <si>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</si>
  <si>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</si>
  <si>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</si>
  <si>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</si>
  <si>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</si>
  <si>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</si>
  <si>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</si>
  <si>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</si>
  <si>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</si>
  <si>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</si>
  <si>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</si>
  <si>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</si>
  <si>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</si>
  <si>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</si>
  <si>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</si>
  <si>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</si>
  <si>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</si>
  <si>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</si>
  <si>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</si>
  <si>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</si>
  <si>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</si>
  <si>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</si>
  <si>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</si>
  <si>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</si>
  <si>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</si>
  <si>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</si>
  <si>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</si>
  <si>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</si>
  <si>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</si>
  <si>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</si>
  <si>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</si>
  <si>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</si>
  <si>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</si>
  <si>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</si>
  <si>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</si>
  <si>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</si>
  <si>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</si>
  <si>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</si>
  <si>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</si>
  <si>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</si>
  <si>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</si>
  <si>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</si>
  <si>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</si>
  <si>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</si>
  <si>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</si>
  <si>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</si>
  <si>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</si>
  <si>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</si>
  <si>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</si>
  <si>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</si>
  <si>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</si>
  <si>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</si>
  <si>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</si>
  <si>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</si>
  <si>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</si>
  <si>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</si>
  <si>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</si>
  <si>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</si>
  <si>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</si>
  <si>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</si>
  <si>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</si>
  <si>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</si>
  <si>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</si>
  <si>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</si>
  <si>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</si>
  <si>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</si>
  <si>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</si>
  <si>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</si>
  <si>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</si>
  <si>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</si>
  <si>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</si>
  <si>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</si>
  <si>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</si>
  <si>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</si>
  <si>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</si>
  <si>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</si>
  <si>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</si>
  <si>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</si>
  <si>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</si>
  <si>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</si>
  <si>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</si>
  <si>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</si>
  <si>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</si>
  <si>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</si>
  <si>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</si>
  <si>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</si>
  <si>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</si>
  <si>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</si>
  <si>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</si>
  <si>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</si>
  <si>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</si>
  <si>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</si>
  <si>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</si>
  <si>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</si>
  <si>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</si>
  <si>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</si>
  <si>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</si>
  <si>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</si>
  <si>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</si>
  <si>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</si>
  <si>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</si>
  <si>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</si>
  <si>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</si>
  <si>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</si>
  <si>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</si>
  <si>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</si>
  <si>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</si>
  <si>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</si>
  <si>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</si>
  <si>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</si>
  <si>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</si>
  <si>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</si>
  <si>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</si>
  <si>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</si>
  <si>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</si>
  <si>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</si>
  <si>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</si>
  <si>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</si>
  <si>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</si>
  <si>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</si>
  <si>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</si>
  <si>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</si>
  <si>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</si>
  <si>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</si>
  <si>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</si>
  <si>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</si>
  <si>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</si>
  <si>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</si>
  <si>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</si>
  <si>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</si>
  <si>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</si>
  <si>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</si>
  <si>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</si>
  <si>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</si>
  <si>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</si>
  <si>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</si>
  <si>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</si>
  <si>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</si>
  <si>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</si>
  <si>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</si>
  <si>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</si>
  <si>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</si>
  <si>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</si>
  <si>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</si>
  <si>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</si>
  <si>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</si>
  <si>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</si>
  <si>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</si>
  <si>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</si>
  <si>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</si>
  <si>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</si>
  <si>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</si>
  <si>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</si>
  <si>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</si>
  <si>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</si>
  <si>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</si>
  <si>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</si>
  <si>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</si>
  <si>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</si>
  <si>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</si>
  <si>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</si>
  <si>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</si>
  <si>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</si>
  <si>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</si>
  <si>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</si>
  <si>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</si>
  <si>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</si>
  <si>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</si>
  <si>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</si>
  <si>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</si>
  <si>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</si>
  <si>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</si>
  <si>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</si>
  <si>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</si>
  <si>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</si>
  <si>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</si>
  <si>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</si>
  <si>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</si>
  <si>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</si>
  <si>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</si>
  <si>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</si>
  <si>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</si>
  <si>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</si>
  <si>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</si>
  <si>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</si>
  <si>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</si>
  <si>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</si>
  <si>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</si>
  <si>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</si>
  <si>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</si>
  <si>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</si>
  <si>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</si>
  <si>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</si>
  <si>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</si>
  <si>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</si>
  <si>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</si>
  <si>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</si>
  <si>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</si>
  <si>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</si>
  <si>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</si>
  <si>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</si>
  <si>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</si>
  <si>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</si>
  <si>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</si>
  <si>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</si>
  <si>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</si>
  <si>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</si>
  <si>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</si>
  <si>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</si>
  <si>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</si>
  <si>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</si>
  <si>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</si>
  <si>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</si>
  <si>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</si>
  <si>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</si>
  <si>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</si>
  <si>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</si>
  <si>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</si>
  <si>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</si>
  <si>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</si>
  <si>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</si>
  <si>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</si>
  <si>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</si>
  <si>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</si>
  <si>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</si>
  <si>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</si>
  <si>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</si>
  <si>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</si>
  <si>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</si>
  <si>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</si>
  <si>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</si>
  <si>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</si>
  <si>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</si>
  <si>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</si>
  <si>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</si>
  <si>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</si>
  <si>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</si>
  <si>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</si>
  <si>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</si>
  <si>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</si>
  <si>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</si>
  <si>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</si>
  <si>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</si>
  <si>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</si>
  <si>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</si>
  <si>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</si>
  <si>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</si>
  <si>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</si>
  <si>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</si>
  <si>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</si>
  <si>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</si>
  <si>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</si>
  <si>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</si>
  <si>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</si>
  <si>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</si>
  <si>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</si>
  <si>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</si>
  <si>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</si>
  <si>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</si>
  <si>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</si>
  <si>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</si>
  <si>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</si>
  <si>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</si>
  <si>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</si>
  <si>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</si>
  <si>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</si>
  <si>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</si>
  <si>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</si>
  <si>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</si>
  <si>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</si>
  <si>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</si>
  <si>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</si>
  <si>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</si>
  <si>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</si>
  <si>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</si>
  <si>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</si>
  <si>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</si>
  <si>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</si>
  <si>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</si>
  <si>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</si>
  <si>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</si>
  <si>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</si>
  <si>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</si>
  <si>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</si>
  <si>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</si>
  <si>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</si>
  <si>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</si>
  <si>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</si>
  <si>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</si>
  <si>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</si>
  <si>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</si>
  <si>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</si>
  <si>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</si>
  <si>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</si>
  <si>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</si>
  <si>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</si>
  <si>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</si>
  <si>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</si>
  <si>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</si>
  <si>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</si>
  <si>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</si>
  <si>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</si>
  <si>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</si>
  <si>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</si>
  <si>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</si>
  <si>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</si>
  <si>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</si>
  <si>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</si>
  <si>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</si>
  <si>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</si>
  <si>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</si>
  <si>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</si>
  <si>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</si>
  <si>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</si>
  <si>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</si>
  <si>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</si>
  <si>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</si>
  <si>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</si>
  <si>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</si>
  <si>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</si>
  <si>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</si>
  <si>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</si>
  <si>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</si>
  <si>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</si>
  <si>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</si>
  <si>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</si>
  <si>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</si>
  <si>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</si>
  <si>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</si>
  <si>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</si>
  <si>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</si>
  <si>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</si>
  <si>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</si>
  <si>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</si>
  <si>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</si>
  <si>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</si>
  <si>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</si>
  <si>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</si>
  <si>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</si>
  <si>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</si>
  <si>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</si>
  <si>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</si>
  <si>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</si>
  <si>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</si>
  <si>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</si>
  <si>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</si>
  <si>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</si>
  <si>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</si>
  <si>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</si>
  <si>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</si>
  <si>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</si>
  <si>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</si>
  <si>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</si>
  <si>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</si>
  <si>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</si>
  <si>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</si>
  <si>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</si>
  <si>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</si>
  <si>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</si>
  <si>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</si>
  <si>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</si>
  <si>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</si>
  <si>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</si>
  <si>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</si>
  <si>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</si>
  <si>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</si>
  <si>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</si>
  <si>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</si>
  <si>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</si>
  <si>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</si>
  <si>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</si>
  <si>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</si>
  <si>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</si>
  <si>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</si>
  <si>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</si>
  <si>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</si>
  <si>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</si>
  <si>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</si>
  <si>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</si>
  <si>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</si>
  <si>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</si>
  <si>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</si>
  <si>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</si>
  <si>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</si>
  <si>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</si>
  <si>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</si>
  <si>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</si>
  <si>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</si>
  <si>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</si>
  <si>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</si>
  <si>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</si>
  <si>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</si>
  <si>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</si>
  <si>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</si>
  <si>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</si>
  <si>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</si>
  <si>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</si>
  <si>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</si>
  <si>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</si>
  <si>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</si>
  <si>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</si>
  <si>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</si>
  <si>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</si>
  <si>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</si>
  <si>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</si>
  <si>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</si>
  <si>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</si>
  <si>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</si>
  <si>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</si>
  <si>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</si>
  <si>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</si>
  <si>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</si>
  <si>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</si>
  <si>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</si>
  <si>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</si>
  <si>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</si>
  <si>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</si>
  <si>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</si>
  <si>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</si>
  <si>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</si>
  <si>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</si>
  <si>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</si>
  <si>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</si>
  <si>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</si>
  <si>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</si>
  <si>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</si>
  <si>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</si>
  <si>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</si>
  <si>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</si>
  <si>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</si>
  <si>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</si>
  <si>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</si>
  <si>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</si>
  <si>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</si>
  <si>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</si>
  <si>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</si>
  <si>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</si>
  <si>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</si>
  <si>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</si>
  <si>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</si>
  <si>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</si>
  <si>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</si>
  <si>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</si>
  <si>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</si>
  <si>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</si>
  <si>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</si>
  <si>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</si>
  <si>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</si>
  <si>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</si>
  <si>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</si>
  <si>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</si>
  <si>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</si>
  <si>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</si>
  <si>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</si>
  <si>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</si>
  <si>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</si>
  <si>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</si>
  <si>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</si>
  <si>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</si>
  <si>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</si>
  <si>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</si>
  <si>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</si>
  <si>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</si>
  <si>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</si>
  <si>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</si>
  <si>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</si>
  <si>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</si>
  <si>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</si>
  <si>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</si>
  <si>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</si>
  <si>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</si>
  <si>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</si>
  <si>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</si>
  <si>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</si>
  <si>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</si>
  <si>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</si>
  <si>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</si>
  <si>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</si>
  <si>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</si>
  <si>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</si>
  <si>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</si>
  <si>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</si>
  <si>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</si>
  <si>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</si>
  <si>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</si>
  <si>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</si>
  <si>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</si>
  <si>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</si>
  <si>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</si>
  <si>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</si>
  <si>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</si>
  <si>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</si>
  <si>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</si>
  <si>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</si>
  <si>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</si>
  <si>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</si>
  <si>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</si>
  <si>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</si>
  <si>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</si>
  <si>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</si>
  <si>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</si>
  <si>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</si>
  <si>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</si>
  <si>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</si>
  <si>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</si>
  <si>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</si>
  <si>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</si>
  <si>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</si>
  <si>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</si>
  <si>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</si>
  <si>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</si>
  <si>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</si>
  <si>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</si>
  <si>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</si>
  <si>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</si>
  <si>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</si>
  <si>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</si>
  <si>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</si>
  <si>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</si>
  <si>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</si>
  <si>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</si>
  <si>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</si>
  <si>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</si>
  <si>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</si>
  <si>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</si>
  <si>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</si>
  <si>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</si>
  <si>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</si>
  <si>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</si>
  <si>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</si>
  <si>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</si>
  <si>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</si>
  <si>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</si>
  <si>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</si>
  <si>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</si>
  <si>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</si>
  <si>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</si>
  <si>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</si>
  <si>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</si>
  <si>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</si>
  <si>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</si>
  <si>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</si>
  <si>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</si>
  <si>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</si>
  <si>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</si>
  <si>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</si>
  <si>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</si>
  <si>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</si>
  <si>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</si>
  <si>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</si>
  <si>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</si>
  <si>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</si>
  <si>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</si>
  <si>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</si>
  <si>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</si>
  <si>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</si>
  <si>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</si>
  <si>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</si>
  <si>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</si>
  <si>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</si>
  <si>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</si>
  <si>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</si>
  <si>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</si>
  <si>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</si>
  <si>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</si>
  <si>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</si>
  <si>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</si>
  <si>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</si>
  <si>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</si>
  <si>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</si>
  <si>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</si>
  <si>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</si>
  <si>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</si>
  <si>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</si>
  <si>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</si>
  <si>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</si>
  <si>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</si>
  <si>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</si>
  <si>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</si>
  <si>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</si>
  <si>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</si>
  <si>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</si>
  <si>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</si>
  <si>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</si>
  <si>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</si>
  <si>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</si>
  <si>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</si>
  <si>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</si>
  <si>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</si>
  <si>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</si>
  <si>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</si>
  <si>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</si>
  <si>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</si>
  <si>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</si>
  <si>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</si>
  <si>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</si>
  <si>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</si>
  <si>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</si>
  <si>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</si>
  <si>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</si>
  <si>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</si>
  <si>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</si>
  <si>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</si>
  <si>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</si>
  <si>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</si>
  <si>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</si>
  <si>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</si>
  <si>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</si>
  <si>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</si>
  <si>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</si>
  <si>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</si>
  <si>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</si>
  <si>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</si>
  <si>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</si>
  <si>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</si>
  <si>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</si>
  <si>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</si>
  <si>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</si>
  <si>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</si>
  <si>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</si>
  <si>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</si>
  <si>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</si>
  <si>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</si>
  <si>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</si>
  <si>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</si>
  <si>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</si>
  <si>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</si>
  <si>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</si>
  <si>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</si>
  <si>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</si>
  <si>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</si>
  <si>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</si>
  <si>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</si>
  <si>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</si>
  <si>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</si>
  <si>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</si>
  <si>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</si>
  <si>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</si>
  <si>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</si>
  <si>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</si>
  <si>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</si>
  <si>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</si>
  <si>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</si>
  <si>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</si>
  <si>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</si>
  <si>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</si>
  <si>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</si>
  <si>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</si>
  <si>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</si>
  <si>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</si>
  <si>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</si>
  <si>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</si>
  <si>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</si>
  <si>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</si>
  <si>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</si>
  <si>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</si>
  <si>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</si>
  <si>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</si>
  <si>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</si>
  <si>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</si>
  <si>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</si>
  <si>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</si>
  <si>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</si>
  <si>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</si>
  <si>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</si>
  <si>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</si>
  <si>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</si>
  <si>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</si>
  <si>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</si>
  <si>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</si>
  <si>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</si>
  <si>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</si>
  <si>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</si>
  <si>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</si>
  <si>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</si>
  <si>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</si>
  <si>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</si>
  <si>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</si>
  <si>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</si>
  <si>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</si>
  <si>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</si>
  <si>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</si>
  <si>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</si>
  <si>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</si>
  <si>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</si>
  <si>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</si>
  <si>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</si>
  <si>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</si>
  <si>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</si>
  <si>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</si>
  <si>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</si>
  <si>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</si>
  <si>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</si>
  <si>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</si>
  <si>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</si>
  <si>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</si>
  <si>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</si>
  <si>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</si>
  <si>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</si>
  <si>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</si>
  <si>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</si>
  <si>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</si>
  <si>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</si>
  <si>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</si>
  <si>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</si>
  <si>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</si>
  <si>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</si>
  <si>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</si>
  <si>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</si>
  <si>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</si>
  <si>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</si>
  <si>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</si>
  <si>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</si>
  <si>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</si>
  <si>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</si>
  <si>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</si>
  <si>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</si>
  <si>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</si>
  <si>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</si>
  <si>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</si>
  <si>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</si>
  <si>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</si>
  <si>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</si>
  <si>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</si>
  <si>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</si>
  <si>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</si>
  <si>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</si>
  <si>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</si>
  <si>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</si>
  <si>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</si>
  <si>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</si>
  <si>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</si>
  <si>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</si>
  <si>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</si>
  <si>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</si>
  <si>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</si>
  <si>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</si>
  <si>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</si>
  <si>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</si>
  <si>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</si>
  <si>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</si>
  <si>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</si>
  <si>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</si>
  <si>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</si>
  <si>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</si>
  <si>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</si>
  <si>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</si>
  <si>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</si>
  <si>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</si>
  <si>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</si>
  <si>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</si>
  <si>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</si>
  <si>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</si>
  <si>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</si>
  <si>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</si>
  <si>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</si>
  <si>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</si>
  <si>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</si>
  <si>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</si>
  <si>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</si>
  <si>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</si>
  <si>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</si>
  <si>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</si>
  <si>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</si>
  <si>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</si>
  <si>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</si>
  <si>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</si>
  <si>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</si>
  <si>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</si>
  <si>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</si>
  <si>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</si>
  <si>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</si>
  <si>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</si>
  <si>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</si>
  <si>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</si>
  <si>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</si>
  <si>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</si>
  <si>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</si>
  <si>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</si>
  <si>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</si>
  <si>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</si>
  <si>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</si>
  <si>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</si>
  <si>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</si>
  <si>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</si>
  <si>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</si>
  <si>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</si>
  <si>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</si>
  <si>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</si>
  <si>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</si>
  <si>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</si>
  <si>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</si>
  <si>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</si>
  <si>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</si>
  <si>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</si>
  <si>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</si>
  <si>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</si>
  <si>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</si>
  <si>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</si>
  <si>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</si>
  <si>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</si>
  <si>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</si>
  <si>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</si>
  <si>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</si>
  <si>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</si>
  <si>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</si>
  <si>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</si>
  <si>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</si>
  <si>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</si>
  <si>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</si>
  <si>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</si>
  <si>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</si>
  <si>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</si>
  <si>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</si>
  <si>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</si>
  <si>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</si>
  <si>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</si>
  <si>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</si>
  <si>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</si>
  <si>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</si>
  <si>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</si>
  <si>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</si>
  <si>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</si>
  <si>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</si>
  <si>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</si>
  <si>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</si>
  <si>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</si>
  <si>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</si>
  <si>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</si>
  <si>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</si>
  <si>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</si>
  <si>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</si>
  <si>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</si>
  <si>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</si>
  <si>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</si>
  <si>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</si>
  <si>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</si>
  <si>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</si>
  <si>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</si>
  <si>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</si>
  <si>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</si>
  <si>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</si>
  <si>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</si>
  <si>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</si>
  <si>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</si>
  <si>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</si>
  <si>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</si>
  <si>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</si>
  <si>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</si>
  <si>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</si>
  <si>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</si>
  <si>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</si>
  <si>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</si>
  <si>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</si>
  <si>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</si>
  <si>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</si>
  <si>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</si>
  <si>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</si>
  <si>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</si>
  <si>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</si>
  <si>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</si>
  <si>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</si>
  <si>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</si>
  <si>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</si>
  <si>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</si>
  <si>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</si>
  <si>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</si>
  <si>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</si>
  <si>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</si>
  <si>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</si>
  <si>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</si>
  <si>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</si>
  <si>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</si>
  <si>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</si>
  <si>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</si>
  <si>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</si>
  <si>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</si>
  <si>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</si>
  <si>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</si>
  <si>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</si>
  <si>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</si>
  <si>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</si>
  <si>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</si>
  <si>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</si>
  <si>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</si>
  <si>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</si>
  <si>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</si>
  <si>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</si>
  <si>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</si>
  <si>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</si>
  <si>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</si>
  <si>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</si>
  <si>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</si>
  <si>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</si>
  <si>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</si>
  <si>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</si>
  <si>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</si>
  <si>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</si>
  <si>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</si>
  <si>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</si>
  <si>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</si>
  <si>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</si>
  <si>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</si>
  <si>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</si>
  <si>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</si>
  <si>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</si>
  <si>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</si>
  <si>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</si>
  <si>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</si>
  <si>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</si>
  <si>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</si>
  <si>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</si>
  <si>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</si>
  <si>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</si>
  <si>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</si>
  <si>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</si>
  <si>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</si>
  <si>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</si>
  <si>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</si>
  <si>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</si>
  <si>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</si>
  <si>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</si>
  <si>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</si>
  <si>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</si>
  <si>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</si>
  <si>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</si>
  <si>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</si>
  <si>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</si>
  <si>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</si>
  <si>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</si>
  <si>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</si>
  <si>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</si>
  <si>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</si>
  <si>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</si>
  <si>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</si>
  <si>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</si>
  <si>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</si>
  <si>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</si>
  <si>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</si>
  <si>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</si>
  <si>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</si>
  <si>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</si>
  <si>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</si>
  <si>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</si>
  <si>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</si>
  <si>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</si>
  <si>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</si>
  <si>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</si>
  <si>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</si>
  <si>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</si>
  <si>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</si>
  <si>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</si>
  <si>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</si>
  <si>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</si>
  <si>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</si>
  <si>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</si>
  <si>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</si>
  <si>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</si>
  <si>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</si>
  <si>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</si>
  <si>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</si>
  <si>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</si>
  <si>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</si>
  <si>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</si>
  <si>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</si>
  <si>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</si>
  <si>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</si>
  <si>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</si>
  <si>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</si>
  <si>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</si>
  <si>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</si>
  <si>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</si>
  <si>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</si>
  <si>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</si>
  <si>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</si>
  <si>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</si>
  <si>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</si>
  <si>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</si>
  <si>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</si>
  <si>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</si>
  <si>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</si>
  <si>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</si>
  <si>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</si>
  <si>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</si>
  <si>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</si>
  <si>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</si>
  <si>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</si>
  <si>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</si>
  <si>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</si>
  <si>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</si>
  <si>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</si>
  <si>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</si>
  <si>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</si>
  <si>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</si>
  <si>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</si>
  <si>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</si>
  <si>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</si>
  <si>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</si>
  <si>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</si>
  <si>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</si>
  <si>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</si>
  <si>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</si>
  <si>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</si>
  <si>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</si>
  <si>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</si>
  <si>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</si>
  <si>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</si>
  <si>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</si>
  <si>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</si>
  <si>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</si>
  <si>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</si>
  <si>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</si>
  <si>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</si>
  <si>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</si>
  <si>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</si>
  <si>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</si>
  <si>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</si>
  <si>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</si>
  <si>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</si>
  <si>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</si>
  <si>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</si>
  <si>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</si>
  <si>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</si>
  <si>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</si>
  <si>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</si>
  <si>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</si>
  <si>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</si>
  <si>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</si>
  <si>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</si>
  <si>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</si>
  <si>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</si>
  <si>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</si>
  <si>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</si>
  <si>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</si>
  <si>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</si>
  <si>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</si>
  <si>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</si>
  <si>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</si>
  <si>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</si>
  <si>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</si>
  <si>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</si>
  <si>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</si>
  <si>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</si>
  <si>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</si>
  <si>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</si>
  <si>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</si>
  <si>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</si>
  <si>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</si>
  <si>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</si>
  <si>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</si>
  <si>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</si>
  <si>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</si>
  <si>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</si>
  <si>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</si>
  <si>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</si>
  <si>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</si>
  <si>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</si>
  <si>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</si>
  <si>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</si>
  <si>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</si>
  <si>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</si>
  <si>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</si>
  <si>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</si>
  <si>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</si>
  <si>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</si>
  <si>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</si>
  <si>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</si>
  <si>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</si>
  <si>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</si>
  <si>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</si>
  <si>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</si>
  <si>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</si>
  <si>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</si>
  <si>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</si>
  <si>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</si>
  <si>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</si>
  <si>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</si>
  <si>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</si>
  <si>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</si>
  <si>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</si>
  <si>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</si>
  <si>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</si>
  <si>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</si>
  <si>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</si>
  <si>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</si>
  <si>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</si>
  <si>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</si>
  <si>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</si>
  <si>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</si>
  <si>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</si>
  <si>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</si>
  <si>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</si>
  <si>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</si>
  <si>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</si>
  <si>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</si>
  <si>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</si>
  <si>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</si>
  <si>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</si>
  <si>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</si>
  <si>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</si>
  <si>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</si>
  <si>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</si>
  <si>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</si>
  <si>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</si>
  <si>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</si>
  <si>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</si>
  <si>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</si>
  <si>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</si>
  <si>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</si>
  <si>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</si>
  <si>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</si>
  <si>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</si>
  <si>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</si>
  <si>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</si>
  <si>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</si>
  <si>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</si>
  <si>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</si>
  <si>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</si>
  <si>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</si>
  <si>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</si>
  <si>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</si>
  <si>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</si>
  <si>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</si>
  <si>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</si>
  <si>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</si>
  <si>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</si>
  <si>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</si>
  <si>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</si>
  <si>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</si>
  <si>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</si>
  <si>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</si>
  <si>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</si>
  <si>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</si>
  <si>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</si>
  <si>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</si>
  <si>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</si>
  <si>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</si>
  <si>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</si>
  <si>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</si>
  <si>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</si>
  <si>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</si>
  <si>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</si>
  <si>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</si>
  <si>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</si>
  <si>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</si>
  <si>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</si>
  <si>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</si>
  <si>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</si>
  <si>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</si>
  <si>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</si>
  <si>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</si>
  <si>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</si>
  <si>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</si>
  <si>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</si>
  <si>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</si>
  <si>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</si>
  <si>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</si>
  <si>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</si>
  <si>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</si>
  <si>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</si>
  <si>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</si>
  <si>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</si>
  <si>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</si>
  <si>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</si>
  <si>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</si>
  <si>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</si>
  <si>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</si>
  <si>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</si>
  <si>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</si>
  <si>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</si>
  <si>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</si>
  <si>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</si>
  <si>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</si>
  <si>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</si>
  <si>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</si>
  <si>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</si>
  <si>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</si>
  <si>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</si>
  <si>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</si>
  <si>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</si>
  <si>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</si>
  <si>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</si>
  <si>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</si>
  <si>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</si>
  <si>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</si>
  <si>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</si>
  <si>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</si>
  <si>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</si>
  <si>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</si>
  <si>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</si>
  <si>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</si>
  <si>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</si>
  <si>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</si>
  <si>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</si>
  <si>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</si>
  <si>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</si>
  <si>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</si>
  <si>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</si>
  <si>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</si>
  <si>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</si>
  <si>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</si>
  <si>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</si>
  <si>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</si>
  <si>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</si>
  <si>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</si>
  <si>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</si>
  <si>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</si>
  <si>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</si>
  <si>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</si>
  <si>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</si>
  <si>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</si>
  <si>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</si>
  <si>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</si>
  <si>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</si>
  <si>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</si>
  <si>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</si>
  <si>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</si>
  <si>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</si>
  <si>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</si>
  <si>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</si>
  <si>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</si>
  <si>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</si>
  <si>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</si>
  <si>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</si>
  <si>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</si>
  <si>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</si>
  <si>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</si>
  <si>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</si>
  <si>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</si>
  <si>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</si>
  <si>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</si>
  <si>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</si>
  <si>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</si>
  <si>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</si>
  <si>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</si>
  <si>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</si>
  <si>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</si>
  <si>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</si>
  <si>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</si>
  <si>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</si>
  <si>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</si>
  <si>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</si>
  <si>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</si>
  <si>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</si>
  <si>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</si>
  <si>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</si>
  <si>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</si>
  <si>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</si>
  <si>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</si>
  <si>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</si>
  <si>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</si>
  <si>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</si>
  <si>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</si>
  <si>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</si>
  <si>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</si>
  <si>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</si>
  <si>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</si>
  <si>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</si>
  <si>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</si>
  <si>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</si>
  <si>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</si>
  <si>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</si>
  <si>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</si>
  <si>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</si>
  <si>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</si>
  <si>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</si>
  <si>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</si>
  <si>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</si>
  <si>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</si>
  <si>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</si>
  <si>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</si>
  <si>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</si>
  <si>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</si>
  <si>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</si>
  <si>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</si>
  <si>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</si>
  <si>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</si>
  <si>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</si>
  <si>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</si>
  <si>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</si>
  <si>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</si>
  <si>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</si>
  <si>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</si>
  <si>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</si>
  <si>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</si>
  <si>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</si>
  <si>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</si>
  <si>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</si>
  <si>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</si>
  <si>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</si>
  <si>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</si>
  <si>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</si>
  <si>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</si>
  <si>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</si>
  <si>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</si>
  <si>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</si>
  <si>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</si>
  <si>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</si>
  <si>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</si>
  <si>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</si>
  <si>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</si>
  <si>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</si>
  <si>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</si>
  <si>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</si>
  <si>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</si>
  <si>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</si>
  <si>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</si>
  <si>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</si>
  <si>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</si>
  <si>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</si>
  <si>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</si>
  <si>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</si>
  <si>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</si>
  <si>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</si>
  <si>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</si>
  <si>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</si>
  <si>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</si>
  <si>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</si>
  <si>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</si>
  <si>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</si>
  <si>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</si>
  <si>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</si>
  <si>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</si>
  <si>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</si>
  <si>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</si>
  <si>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</si>
  <si>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</si>
  <si>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</si>
  <si>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</si>
  <si>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</si>
  <si>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</si>
  <si>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</si>
  <si>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</si>
  <si>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</si>
  <si>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</si>
  <si>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</si>
  <si>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</si>
  <si>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</si>
  <si>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</si>
  <si>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</si>
  <si>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</si>
  <si>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</si>
  <si>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</si>
  <si>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</si>
  <si>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</si>
  <si>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</si>
  <si>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</si>
  <si>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</si>
  <si>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</si>
  <si>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</si>
  <si>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</si>
  <si>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</si>
  <si>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</si>
  <si>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</si>
  <si>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</si>
  <si>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</si>
  <si>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</si>
  <si>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</si>
  <si>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</si>
  <si>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</si>
  <si>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</si>
  <si>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</si>
  <si>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</si>
  <si>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</si>
  <si>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</si>
  <si>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</si>
  <si>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</si>
  <si>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</si>
  <si>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</si>
  <si>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</si>
  <si>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</si>
  <si>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</si>
  <si>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</si>
  <si>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</si>
  <si>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</si>
  <si>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</si>
  <si>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</si>
  <si>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</si>
  <si>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</si>
  <si>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</si>
  <si>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</si>
  <si>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</si>
  <si>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</si>
  <si>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</si>
  <si>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</si>
  <si>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</si>
  <si>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</si>
  <si>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</si>
  <si>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</si>
  <si>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</si>
  <si>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</si>
  <si>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</si>
  <si>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</si>
  <si>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</si>
  <si>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</si>
  <si>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</si>
  <si>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</si>
  <si>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</si>
  <si>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</si>
  <si>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</si>
  <si>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</si>
  <si>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</si>
  <si>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</si>
  <si>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</si>
  <si>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</si>
  <si>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</si>
  <si>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</si>
  <si>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</si>
  <si>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</si>
  <si>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</si>
  <si>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</si>
  <si>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</si>
  <si>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</si>
  <si>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</si>
  <si>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</si>
  <si>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</si>
  <si>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</si>
  <si>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</si>
  <si>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</si>
  <si>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</si>
  <si>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</si>
  <si>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</si>
  <si>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</si>
  <si>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</si>
  <si>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</si>
  <si>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</si>
  <si>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</si>
  <si>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</si>
  <si>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</si>
  <si>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</si>
  <si>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</si>
  <si>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</si>
  <si>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</si>
  <si>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</si>
  <si>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</si>
  <si>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</si>
  <si>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</si>
  <si>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</si>
  <si>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</si>
  <si>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</si>
  <si>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</si>
  <si>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</si>
  <si>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</si>
  <si>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</si>
  <si>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</si>
  <si>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</si>
  <si>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</si>
  <si>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</si>
  <si>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</si>
  <si>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</si>
  <si>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</si>
  <si>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</si>
  <si>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</si>
  <si>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</si>
  <si>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</si>
  <si>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</si>
  <si>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</si>
  <si>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</si>
  <si>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</si>
  <si>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</si>
  <si>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</si>
  <si>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</si>
  <si>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</si>
  <si>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</si>
  <si>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</si>
  <si>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</si>
  <si>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</si>
  <si>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</si>
  <si>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</si>
  <si>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</si>
  <si>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</si>
  <si>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</si>
  <si>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</si>
  <si>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</si>
  <si>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</si>
  <si>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</si>
  <si>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</si>
  <si>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</si>
  <si>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</si>
  <si>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</si>
  <si>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</si>
  <si>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</si>
  <si>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</si>
  <si>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</si>
  <si>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</si>
  <si>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</si>
  <si>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</si>
  <si>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</si>
  <si>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</si>
  <si>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</si>
  <si>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</si>
  <si>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</si>
  <si>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</si>
  <si>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</si>
  <si>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</si>
  <si>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</si>
  <si>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</si>
  <si>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</si>
  <si>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</si>
  <si>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</si>
  <si>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</si>
  <si>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</si>
  <si>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</si>
  <si>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</si>
  <si>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</si>
  <si>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</si>
  <si>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</si>
  <si>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</si>
  <si>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</si>
  <si>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</si>
  <si>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</si>
  <si>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</si>
  <si>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</si>
  <si>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</si>
  <si>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</si>
  <si>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</si>
  <si>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</si>
  <si>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</si>
  <si>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</si>
  <si>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</si>
  <si>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</si>
  <si>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</si>
  <si>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</si>
  <si>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</si>
  <si>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</si>
  <si>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</si>
  <si>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</si>
  <si>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</si>
  <si>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</si>
  <si>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</si>
  <si>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</si>
  <si>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</si>
  <si>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</si>
  <si>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</si>
  <si>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</si>
  <si>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</si>
  <si>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</si>
  <si>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</si>
  <si>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</si>
  <si>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</si>
  <si>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</si>
  <si>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</si>
  <si>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</si>
  <si>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</si>
  <si>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</si>
  <si>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</si>
  <si>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</si>
  <si>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</si>
  <si>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</si>
  <si>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</si>
  <si>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</si>
  <si>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</si>
  <si>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</si>
  <si>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</si>
  <si>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</si>
  <si>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</si>
  <si>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</si>
  <si>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</si>
  <si>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</si>
  <si>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</si>
  <si>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</si>
  <si>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</si>
  <si>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</si>
  <si>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</si>
  <si>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</si>
  <si>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</si>
  <si>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</si>
  <si>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</si>
  <si>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</si>
  <si>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</si>
  <si>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</si>
  <si>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</si>
  <si>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</si>
  <si>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</si>
  <si>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</si>
  <si>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</si>
  <si>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</si>
  <si>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</si>
  <si>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</si>
  <si>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</si>
  <si>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</si>
  <si>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</si>
  <si>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</si>
  <si>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</si>
  <si>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</si>
  <si>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</si>
  <si>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</si>
  <si>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</si>
  <si>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</si>
  <si>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</si>
  <si>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</si>
  <si>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</si>
  <si>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</si>
  <si>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</si>
  <si>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</si>
  <si>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</si>
  <si>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</si>
  <si>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</si>
  <si>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</si>
  <si>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</si>
  <si>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</si>
  <si>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</si>
  <si>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</si>
  <si>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</si>
  <si>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</si>
  <si>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</si>
  <si>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</si>
  <si>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</si>
  <si>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</si>
  <si>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</si>
  <si>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</si>
  <si>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</si>
  <si>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</si>
  <si>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</si>
  <si>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</si>
  <si>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</si>
  <si>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</si>
  <si>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</si>
  <si>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</si>
  <si>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</si>
  <si>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</si>
  <si>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</si>
  <si>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</si>
  <si>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</si>
  <si>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</si>
  <si>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</si>
  <si>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</si>
  <si>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</si>
  <si>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</si>
  <si>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</si>
  <si>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</si>
  <si>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</si>
  <si>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</si>
  <si>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</si>
  <si>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</si>
  <si>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</si>
  <si>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</si>
  <si>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</si>
  <si>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</si>
  <si>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</si>
  <si>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</si>
  <si>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</si>
  <si>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</si>
  <si>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</si>
  <si>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</si>
  <si>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</si>
  <si>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</si>
  <si>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</si>
  <si>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</si>
  <si>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</si>
  <si>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</si>
  <si>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</si>
  <si>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</si>
  <si>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</si>
  <si>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</si>
  <si>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</si>
  <si>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</si>
  <si>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</si>
  <si>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</si>
  <si>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</si>
  <si>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</si>
  <si>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</si>
  <si>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</si>
  <si>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</si>
  <si>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</si>
  <si>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</si>
  <si>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</si>
  <si>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</si>
  <si>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</si>
  <si>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</si>
  <si>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</si>
  <si>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</si>
  <si>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</si>
  <si>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</si>
  <si>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</si>
  <si>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</si>
  <si>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</si>
  <si>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</si>
  <si>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</si>
  <si>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</si>
  <si>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</si>
  <si>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</si>
  <si>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</si>
  <si>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</si>
  <si>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</si>
  <si>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</si>
  <si>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</si>
  <si>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</si>
  <si>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</si>
  <si>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</si>
  <si>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</si>
  <si>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</si>
  <si>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</si>
  <si>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</si>
  <si>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</si>
  <si>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</si>
  <si>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</si>
  <si>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</si>
  <si>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</si>
  <si>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</si>
  <si>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</si>
  <si>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</si>
  <si>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</si>
  <si>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</si>
  <si>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</si>
  <si>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</si>
  <si>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</si>
  <si>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</si>
  <si>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</si>
  <si>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</si>
  <si>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</si>
  <si>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</si>
  <si>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</si>
  <si>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</si>
  <si>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</si>
  <si>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</si>
  <si>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</si>
  <si>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</si>
  <si>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</si>
  <si>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</si>
  <si>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</si>
  <si>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</si>
  <si>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</si>
  <si>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</si>
  <si>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</si>
  <si>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</si>
  <si>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</si>
  <si>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</si>
  <si>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</si>
  <si>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</si>
  <si>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</si>
  <si>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</si>
  <si>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</si>
  <si>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</si>
  <si>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</si>
  <si>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</si>
  <si>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</si>
  <si>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</si>
  <si>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</si>
  <si>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</si>
  <si>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</si>
  <si>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</si>
  <si>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</si>
  <si>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</si>
  <si>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</si>
  <si>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</si>
  <si>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</si>
  <si>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</si>
  <si>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</si>
  <si>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</si>
  <si>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</si>
  <si>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</si>
  <si>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</si>
  <si>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</si>
  <si>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</si>
  <si>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</si>
  <si>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</si>
  <si>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</si>
  <si>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</si>
  <si>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</si>
  <si>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</si>
  <si>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</si>
  <si>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</si>
  <si>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</si>
  <si>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</si>
  <si>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</si>
  <si>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</si>
  <si>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</si>
  <si>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</si>
  <si>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</si>
  <si>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</si>
  <si>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</si>
  <si>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</si>
  <si>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</si>
  <si>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</si>
  <si>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</si>
  <si>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</si>
  <si>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</si>
  <si>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</si>
  <si>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</si>
  <si>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</si>
  <si>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</si>
  <si>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</si>
  <si>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</si>
  <si>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</si>
  <si>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</si>
  <si>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</si>
  <si>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</si>
  <si>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</si>
  <si>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</si>
  <si>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</si>
  <si>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</si>
  <si>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</si>
  <si>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</si>
  <si>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</si>
  <si>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</si>
  <si>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</si>
  <si>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</si>
  <si>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</si>
  <si>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</si>
  <si>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</si>
  <si>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</si>
  <si>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</si>
  <si>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</si>
  <si>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</si>
  <si>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</si>
  <si>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</si>
  <si>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</si>
  <si>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</si>
  <si>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</si>
  <si>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</si>
  <si>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</si>
  <si>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</si>
  <si>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</si>
  <si>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</si>
  <si>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</si>
  <si>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</si>
  <si>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</si>
  <si>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</si>
  <si>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</si>
  <si>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</si>
  <si>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</si>
  <si>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</si>
  <si>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</si>
  <si>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</si>
  <si>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</si>
  <si>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</si>
  <si>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</si>
  <si>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</si>
  <si>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</si>
  <si>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</si>
  <si>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</si>
  <si>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</si>
  <si>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</si>
  <si>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</si>
  <si>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</si>
  <si>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</si>
  <si>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</si>
  <si>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</si>
  <si>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</si>
  <si>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</si>
  <si>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</si>
  <si>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</si>
  <si>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</si>
  <si>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</si>
  <si>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</si>
  <si>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</si>
  <si>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</si>
  <si>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</si>
  <si>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</si>
  <si>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</si>
  <si>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</si>
  <si>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</si>
  <si>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</si>
  <si>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</si>
  <si>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</si>
  <si>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</si>
  <si>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</si>
  <si>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</si>
  <si>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</si>
  <si>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</si>
  <si>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</si>
  <si>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</si>
  <si>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</si>
  <si>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</si>
  <si>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</si>
  <si>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</si>
  <si>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</si>
  <si>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</si>
  <si>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</si>
  <si>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</si>
  <si>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</si>
  <si>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</si>
  <si>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</si>
  <si>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</si>
  <si>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</si>
  <si>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</si>
  <si>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</si>
  <si>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</si>
  <si>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</si>
  <si>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</si>
  <si>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</si>
  <si>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</si>
  <si>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</si>
  <si>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</si>
  <si>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</si>
  <si>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</si>
  <si>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</si>
  <si>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</si>
  <si>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</si>
  <si>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</si>
  <si>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</si>
  <si>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</si>
  <si>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</si>
  <si>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</si>
  <si>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</si>
  <si>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</si>
  <si>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</si>
  <si>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</si>
  <si>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</si>
  <si>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</si>
  <si>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</si>
  <si>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</si>
  <si>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</si>
  <si>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</si>
  <si>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</si>
  <si>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</si>
  <si>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</si>
  <si>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</si>
  <si>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</si>
  <si>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</si>
  <si>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</si>
  <si>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</si>
  <si>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</si>
  <si>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</si>
  <si>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</si>
  <si>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</si>
  <si>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</si>
  <si>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</si>
  <si>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</si>
  <si>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</si>
  <si>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</si>
  <si>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</si>
  <si>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</si>
  <si>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</si>
  <si>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</si>
  <si>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</si>
  <si>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</si>
  <si>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</si>
  <si>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</si>
  <si>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</si>
  <si>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</si>
  <si>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</si>
  <si>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</si>
  <si>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</si>
  <si>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</si>
  <si>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</si>
  <si>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</si>
  <si>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</si>
  <si>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</si>
  <si>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</si>
  <si>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</si>
  <si>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</si>
  <si>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</si>
  <si>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</si>
  <si>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</si>
  <si>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</si>
  <si>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</si>
  <si>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</si>
  <si>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</si>
  <si>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</si>
  <si>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</si>
  <si>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</si>
  <si>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</si>
  <si>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</si>
  <si>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</si>
  <si>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</si>
  <si>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</si>
  <si>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</si>
  <si>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</si>
  <si>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</si>
  <si>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</si>
  <si>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</si>
  <si>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</si>
  <si>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</si>
  <si>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</si>
  <si>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</si>
  <si>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</si>
  <si>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</si>
  <si>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</si>
  <si>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</si>
  <si>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</si>
  <si>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</si>
  <si>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</si>
  <si>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</si>
  <si>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</si>
  <si>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</si>
  <si>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</si>
  <si>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</si>
  <si>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</si>
  <si>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</si>
  <si>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</si>
  <si>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</si>
  <si>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</si>
  <si>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</si>
  <si>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</si>
  <si>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</si>
  <si>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</si>
  <si>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</si>
  <si>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</si>
  <si>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</si>
  <si>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</si>
  <si>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</si>
  <si>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</si>
  <si>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</si>
  <si>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</si>
  <si>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</si>
  <si>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</si>
  <si>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</si>
  <si>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</si>
  <si>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</si>
  <si>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</si>
  <si>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</si>
  <si>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</si>
  <si>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</si>
  <si>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</si>
  <si>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</si>
  <si>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</si>
  <si>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</si>
  <si>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</si>
  <si>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</si>
  <si>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</si>
  <si>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</si>
  <si>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</si>
  <si>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</si>
  <si>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</si>
  <si>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</si>
  <si>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</si>
  <si>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</si>
  <si>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</si>
  <si>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</si>
  <si>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</si>
  <si>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</si>
  <si>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</si>
  <si>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</si>
  <si>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</si>
  <si>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</si>
  <si>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</si>
  <si>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</si>
  <si>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</si>
  <si>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</si>
  <si>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</si>
  <si>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</si>
  <si>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</si>
  <si>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</si>
  <si>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</si>
  <si>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</si>
  <si>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</si>
  <si>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</si>
  <si>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</si>
  <si>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</si>
  <si>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</si>
  <si>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</si>
  <si>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</si>
  <si>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</si>
  <si>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</si>
  <si>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</si>
  <si>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</si>
  <si>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</si>
  <si>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</si>
  <si>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</si>
  <si>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</si>
  <si>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</si>
  <si>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</si>
  <si>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</si>
  <si>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</si>
  <si>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</si>
  <si>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</si>
  <si>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</si>
  <si>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</si>
  <si>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</si>
  <si>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</si>
  <si>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</si>
  <si>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</si>
  <si>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</si>
  <si>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</si>
  <si>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</si>
  <si>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</si>
  <si>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</si>
  <si>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</si>
  <si>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</si>
  <si>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</si>
  <si>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</si>
  <si>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</si>
  <si>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</si>
  <si>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</si>
  <si>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</si>
  <si>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</si>
  <si>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</si>
  <si>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</si>
  <si>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</si>
  <si>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</si>
  <si>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</si>
  <si>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</si>
  <si>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</si>
  <si>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</si>
  <si>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</si>
  <si>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</si>
  <si>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</si>
  <si>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</si>
  <si>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</si>
  <si>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</si>
  <si>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</si>
  <si>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</si>
  <si>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</si>
  <si>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</si>
  <si>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</si>
  <si>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</si>
  <si>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</si>
  <si>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</si>
  <si>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</si>
  <si>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</si>
  <si>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</si>
  <si>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</si>
  <si>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</si>
  <si>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</si>
  <si>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</si>
  <si>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</si>
  <si>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</si>
  <si>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</si>
  <si>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</si>
  <si>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</si>
  <si>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</si>
  <si>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</si>
  <si>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</si>
  <si>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</si>
  <si>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</si>
  <si>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</si>
  <si>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</si>
  <si>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</si>
  <si>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</si>
  <si>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</si>
  <si>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</si>
  <si>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</si>
  <si>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</si>
  <si>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</si>
  <si>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</si>
  <si>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</si>
  <si>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</si>
  <si>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</si>
  <si>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</si>
  <si>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</si>
  <si>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</si>
  <si>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</si>
  <si>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</si>
  <si>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</si>
  <si>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</si>
  <si>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</si>
  <si>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</si>
  <si>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</si>
  <si>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</si>
  <si>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</si>
  <si>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</si>
  <si>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</si>
  <si>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</si>
  <si>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</si>
  <si>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</si>
  <si>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</si>
  <si>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</si>
  <si>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</si>
  <si>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</si>
  <si>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</si>
  <si>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</si>
  <si>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</si>
  <si>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</si>
  <si>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</si>
  <si>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</si>
  <si>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</si>
  <si>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</si>
  <si>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</si>
  <si>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</si>
  <si>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</si>
  <si>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</si>
  <si>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</si>
  <si>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</si>
  <si>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</si>
  <si>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</si>
  <si>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</si>
  <si>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</si>
  <si>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</si>
  <si>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</si>
  <si>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</si>
  <si>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</si>
  <si>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</si>
  <si>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</si>
  <si>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</si>
  <si>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</si>
  <si>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</si>
  <si>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</si>
  <si>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</si>
  <si>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</si>
  <si>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</si>
  <si>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</si>
  <si>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</si>
  <si>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</si>
  <si>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</si>
  <si>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</si>
  <si>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</si>
  <si>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</si>
  <si>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</si>
  <si>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</si>
  <si>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</si>
  <si>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</si>
  <si>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</si>
  <si>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</si>
  <si>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</si>
  <si>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</si>
  <si>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</si>
  <si>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</si>
  <si>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</si>
  <si>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</si>
  <si>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</si>
  <si>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</si>
  <si>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</si>
  <si>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</si>
  <si>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</si>
  <si>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</si>
  <si>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</si>
  <si>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</si>
  <si>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</si>
  <si>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</si>
  <si>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</si>
  <si>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</si>
  <si>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</si>
  <si>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</si>
  <si>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</si>
  <si>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</si>
  <si>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</si>
  <si>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</si>
  <si>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</si>
  <si>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</si>
  <si>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</si>
  <si>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</si>
  <si>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</si>
  <si>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</si>
  <si>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</si>
  <si>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</si>
  <si>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</si>
  <si>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</si>
  <si>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</si>
  <si>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</si>
  <si>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</si>
  <si>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</si>
  <si>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</si>
  <si>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</si>
  <si>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</si>
  <si>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</si>
  <si>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</si>
  <si>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</si>
  <si>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</si>
  <si>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</si>
  <si>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</si>
  <si>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</si>
  <si>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</si>
  <si>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</si>
  <si>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</si>
  <si>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</si>
  <si>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</si>
  <si>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</si>
  <si>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</si>
  <si>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</si>
  <si>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</si>
  <si>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</si>
  <si>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</si>
  <si>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</si>
  <si>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</si>
  <si>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</si>
  <si>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</si>
  <si>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</si>
  <si>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</si>
  <si>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</si>
  <si>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</si>
  <si>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</si>
  <si>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</si>
  <si>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</si>
  <si>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</si>
  <si>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</si>
  <si>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</si>
  <si>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</si>
  <si>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</si>
  <si>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</si>
  <si>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</si>
  <si>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</si>
  <si>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</si>
  <si>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</si>
  <si>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</si>
  <si>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</si>
  <si>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</si>
  <si>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</si>
  <si>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</si>
  <si>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</si>
  <si>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</si>
  <si>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</si>
  <si>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</si>
  <si>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</si>
  <si>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</si>
  <si>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</si>
  <si>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</si>
  <si>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</si>
  <si>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</si>
  <si>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</si>
  <si>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</si>
  <si>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</si>
  <si>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</si>
  <si>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</si>
  <si>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</si>
  <si>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</si>
  <si>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</si>
  <si>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</si>
  <si>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</si>
  <si>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</si>
  <si>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</si>
  <si>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</si>
  <si>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</si>
  <si>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</si>
  <si>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</si>
  <si>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</si>
  <si>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</si>
  <si>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</si>
  <si>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</si>
  <si>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</si>
  <si>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</si>
  <si>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</si>
  <si>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</si>
  <si>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</si>
  <si>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</si>
  <si>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</si>
  <si>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</si>
  <si>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</si>
  <si>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</si>
  <si>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</si>
  <si>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</si>
  <si>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</si>
  <si>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</si>
  <si>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</si>
  <si>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</si>
  <si>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</si>
  <si>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</si>
  <si>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</si>
  <si>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</si>
  <si>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</si>
  <si>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</si>
  <si>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</si>
  <si>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</si>
  <si>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</si>
  <si>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</si>
  <si>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</si>
  <si>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</si>
  <si>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</si>
  <si>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</si>
  <si>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</si>
  <si>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</si>
  <si>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</si>
  <si>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</si>
  <si>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</si>
  <si>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</si>
  <si>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</si>
  <si>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</si>
  <si>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</si>
  <si>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</si>
  <si>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</si>
  <si>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</si>
  <si>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</si>
  <si>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</si>
  <si>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</si>
  <si>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</si>
  <si>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</si>
  <si>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</si>
  <si>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</si>
  <si>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</si>
  <si>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</si>
  <si>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</si>
  <si>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</si>
  <si>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</si>
  <si>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</si>
  <si>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</si>
  <si>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</si>
  <si>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</si>
  <si>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</si>
  <si>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</si>
  <si>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</si>
  <si>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</si>
  <si>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</si>
  <si>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</si>
  <si>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</si>
  <si>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</si>
  <si>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</si>
  <si>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</si>
  <si>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</si>
  <si>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</si>
  <si>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</si>
  <si>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</si>
  <si>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</si>
  <si>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</si>
  <si>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</si>
  <si>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</si>
  <si>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</si>
  <si>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</si>
  <si>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</si>
  <si>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</si>
  <si>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</si>
  <si>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</si>
  <si>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</si>
  <si>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</si>
  <si>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</si>
  <si>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</si>
  <si>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</si>
  <si>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</si>
  <si>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</si>
  <si>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</si>
  <si>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</si>
  <si>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</si>
  <si>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</si>
  <si>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</si>
  <si>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</si>
  <si>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</si>
  <si>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</si>
  <si>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</si>
  <si>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</si>
  <si>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</si>
  <si>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</si>
  <si>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</si>
  <si>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</si>
  <si>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</si>
  <si>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</si>
  <si>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</si>
  <si>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</si>
  <si>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</si>
  <si>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</si>
  <si>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</si>
  <si>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</si>
  <si>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</si>
  <si>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</si>
  <si>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</si>
  <si>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</si>
  <si>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</si>
  <si>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</si>
  <si>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</si>
  <si>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</si>
  <si>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</si>
  <si>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</si>
  <si>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</si>
  <si>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</si>
  <si>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</si>
  <si>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</si>
  <si>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</si>
  <si>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</si>
  <si>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</si>
  <si>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</si>
  <si>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</si>
  <si>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</si>
  <si>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</si>
  <si>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</si>
  <si>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</si>
  <si>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</si>
  <si>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</si>
  <si>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</si>
  <si>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</si>
  <si>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</si>
  <si>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</si>
  <si>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</si>
  <si>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</si>
  <si>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</si>
  <si>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</si>
  <si>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</si>
  <si>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</si>
  <si>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</si>
  <si>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</si>
  <si>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</si>
  <si>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</si>
  <si>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</si>
  <si>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</si>
  <si>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</si>
  <si>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</si>
  <si>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</si>
  <si>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</si>
  <si>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</si>
  <si>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</si>
  <si>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</si>
  <si>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</si>
  <si>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</si>
  <si>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</si>
  <si>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</si>
  <si>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</si>
  <si>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</si>
  <si>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</si>
  <si>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</si>
  <si>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</si>
  <si>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</si>
  <si>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</si>
  <si>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</si>
  <si>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</si>
  <si>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</si>
  <si>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</si>
  <si>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</si>
  <si>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</si>
  <si>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</si>
  <si>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</si>
  <si>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</si>
  <si>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</si>
  <si>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</si>
  <si>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</si>
  <si>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</si>
  <si>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</si>
  <si>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</si>
  <si>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</si>
  <si>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</si>
  <si>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</si>
  <si>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</si>
  <si>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</si>
  <si>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</si>
  <si>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</si>
  <si>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</si>
  <si>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</si>
  <si>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</si>
  <si>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</si>
  <si>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</si>
  <si>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</si>
  <si>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</si>
  <si>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</si>
  <si>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</si>
  <si>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</si>
  <si>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</si>
  <si>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</si>
  <si>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</si>
  <si>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</si>
  <si>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</si>
  <si>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</si>
  <si>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</si>
  <si>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</si>
  <si>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</si>
  <si>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</si>
  <si>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</si>
  <si>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</si>
  <si>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</si>
  <si>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</si>
  <si>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</si>
  <si>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</si>
  <si>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</si>
  <si>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</si>
  <si>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</si>
  <si>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</si>
  <si>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</si>
  <si>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</si>
  <si>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</si>
  <si>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</si>
  <si>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</si>
  <si>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</si>
  <si>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</si>
  <si>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</si>
  <si>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</si>
  <si>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</si>
  <si>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</si>
  <si>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</si>
  <si>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</si>
  <si>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</si>
  <si>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</si>
  <si>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</si>
  <si>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</si>
  <si>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</si>
  <si>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</si>
  <si>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</si>
  <si>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</si>
  <si>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</si>
  <si>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</si>
  <si>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</si>
  <si>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</si>
  <si>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</si>
  <si>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</si>
  <si>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</si>
  <si>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</si>
  <si>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</si>
  <si>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</si>
  <si>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</si>
  <si>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</si>
  <si>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</si>
  <si>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</si>
  <si>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</si>
  <si>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</si>
  <si>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</si>
  <si>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</si>
  <si>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</si>
  <si>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</si>
  <si>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</si>
  <si>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</si>
  <si>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</si>
  <si>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</si>
  <si>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</si>
  <si>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</si>
  <si>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</si>
  <si>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</si>
  <si>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</si>
  <si>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</si>
  <si>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</si>
  <si>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</si>
  <si>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</si>
  <si>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</si>
  <si>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</si>
  <si>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</si>
  <si>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</si>
  <si>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</si>
  <si>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</si>
  <si>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</si>
  <si>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</si>
  <si>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</si>
  <si>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</si>
  <si>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</si>
  <si>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</si>
  <si>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</si>
  <si>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</si>
  <si>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</si>
  <si>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</si>
  <si>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</si>
  <si>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</si>
  <si>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</si>
  <si>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</si>
  <si>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</si>
  <si>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</si>
  <si>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</si>
  <si>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</si>
  <si>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</si>
  <si>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</si>
  <si>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</si>
  <si>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</si>
  <si>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</si>
  <si>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</si>
  <si>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</si>
  <si>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</si>
  <si>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</si>
  <si>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</si>
  <si>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</si>
  <si>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</si>
  <si>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</si>
  <si>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</si>
  <si>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</si>
  <si>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</si>
  <si>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</si>
  <si>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</si>
  <si>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</si>
  <si>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</si>
  <si>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</si>
  <si>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</si>
  <si>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</si>
  <si>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</si>
  <si>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</si>
  <si>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</si>
  <si>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</si>
  <si>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</si>
  <si>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</si>
  <si>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</si>
  <si>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</si>
  <si>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</si>
  <si>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</si>
  <si>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</si>
  <si>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</si>
  <si>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</si>
  <si>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</si>
  <si>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</si>
  <si>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</si>
  <si>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</si>
  <si>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</si>
  <si>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</si>
  <si>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</si>
  <si>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</si>
  <si>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</si>
  <si>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</si>
  <si>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</si>
  <si>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</si>
  <si>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</si>
  <si>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</si>
  <si>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</si>
  <si>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</si>
  <si>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</si>
  <si>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</si>
  <si>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</si>
  <si>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</si>
  <si>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</si>
  <si>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</si>
  <si>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</si>
  <si>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</si>
  <si>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</si>
  <si>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</si>
  <si>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</si>
  <si>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</si>
  <si>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</si>
  <si>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</si>
  <si>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</si>
  <si>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</si>
  <si>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</si>
  <si>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</si>
  <si>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</si>
  <si>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</si>
  <si>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</si>
  <si>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</si>
  <si>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</si>
  <si>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</si>
  <si>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</si>
  <si>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</si>
  <si>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</si>
  <si>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</si>
  <si>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</si>
  <si>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</si>
  <si>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</si>
  <si>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</si>
  <si>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</si>
  <si>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</si>
  <si>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</si>
  <si>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</si>
  <si>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</si>
  <si>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</si>
  <si>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</si>
  <si>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</si>
  <si>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</si>
  <si>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</si>
  <si>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</si>
  <si>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</si>
  <si>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</si>
  <si>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</si>
  <si>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</si>
  <si>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</si>
  <si>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</si>
  <si>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</si>
  <si>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</si>
  <si>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</si>
  <si>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</si>
  <si>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</si>
  <si>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</si>
  <si>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</si>
  <si>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</si>
  <si>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</si>
  <si>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</si>
  <si>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</si>
  <si>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</si>
  <si>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</si>
  <si>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</si>
  <si>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</si>
  <si>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</si>
  <si>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</si>
  <si>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</si>
  <si>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</si>
  <si>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</si>
  <si>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</si>
  <si>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</si>
  <si>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</si>
  <si>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</si>
  <si>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</si>
  <si>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</si>
  <si>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</si>
  <si>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</si>
  <si>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</si>
  <si>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</si>
  <si>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</si>
  <si>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</si>
  <si>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</si>
  <si>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</si>
  <si>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</si>
  <si>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</si>
  <si>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</si>
  <si>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</si>
  <si>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</si>
  <si>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</si>
  <si>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</si>
  <si>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</si>
  <si>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</si>
  <si>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</si>
  <si>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</si>
  <si>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</si>
  <si>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</si>
  <si>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</si>
  <si>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</si>
  <si>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</si>
  <si>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</si>
  <si>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</si>
  <si>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</si>
  <si>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</si>
  <si>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</si>
  <si>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</si>
  <si>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</si>
  <si>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</si>
  <si>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</si>
  <si>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</si>
  <si>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</si>
  <si>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</si>
  <si>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</si>
  <si>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</si>
  <si>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</si>
  <si>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</si>
  <si>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</si>
  <si>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</si>
  <si>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</si>
  <si>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</si>
  <si>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</si>
  <si>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</si>
  <si>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</si>
  <si>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</si>
  <si>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</si>
  <si>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</si>
  <si>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</si>
  <si>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</si>
  <si>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</si>
  <si>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</si>
  <si>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</si>
  <si>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</si>
  <si>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</si>
  <si>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</si>
  <si>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</si>
  <si>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</si>
  <si>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</si>
  <si>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</si>
  <si>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</si>
  <si>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</si>
  <si>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</si>
  <si>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</si>
  <si>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</si>
  <si>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</si>
  <si>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</si>
  <si>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</si>
  <si>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</si>
  <si>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</si>
  <si>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</si>
  <si>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</si>
  <si>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</si>
  <si>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</si>
  <si>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</si>
  <si>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</si>
  <si>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</si>
  <si>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</si>
  <si>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</si>
  <si>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</si>
  <si>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</si>
  <si>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</si>
  <si>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</si>
  <si>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</si>
  <si>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</si>
  <si>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</si>
  <si>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</si>
  <si>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</si>
  <si>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</si>
  <si>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</si>
  <si>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</si>
  <si>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</si>
  <si>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</si>
  <si>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</si>
  <si>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</si>
  <si>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</si>
  <si>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</si>
  <si>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</si>
  <si>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</si>
  <si>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</si>
  <si>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</si>
  <si>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</si>
  <si>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</si>
  <si>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</si>
  <si>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</si>
  <si>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</si>
  <si>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</si>
  <si>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</si>
  <si>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</si>
  <si>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</si>
  <si>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</si>
  <si>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</si>
  <si>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</si>
  <si>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</si>
  <si>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</si>
  <si>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</si>
  <si>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</si>
  <si>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</si>
  <si>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</si>
  <si>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</si>
  <si>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</si>
  <si>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</si>
  <si>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</si>
  <si>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</si>
  <si>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</si>
  <si>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</si>
  <si>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</si>
  <si>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</si>
  <si>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</si>
  <si>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</si>
  <si>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</si>
  <si>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</si>
  <si>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</si>
  <si>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</si>
  <si>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</si>
  <si>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</si>
  <si>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</si>
  <si>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</si>
  <si>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</si>
  <si>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</si>
  <si>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</si>
  <si>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</si>
  <si>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</si>
  <si>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</si>
  <si>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</si>
  <si>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</si>
  <si>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</si>
  <si>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</si>
  <si>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</si>
  <si>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</si>
  <si>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</si>
  <si>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</si>
  <si>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</si>
  <si>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</si>
  <si>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</si>
  <si>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</si>
  <si>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</si>
  <si>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</si>
  <si>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</si>
  <si>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</si>
  <si>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</si>
  <si>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</si>
  <si>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</si>
  <si>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</si>
  <si>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</si>
  <si>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</si>
  <si>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</si>
  <si>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</si>
  <si>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</si>
  <si>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</si>
  <si>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</si>
  <si>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</si>
  <si>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</si>
  <si>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</si>
  <si>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</si>
  <si>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</si>
  <si>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</si>
  <si>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</si>
  <si>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</si>
  <si>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</si>
  <si>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</si>
  <si>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</si>
  <si>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</si>
  <si>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</si>
  <si>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</si>
  <si>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</si>
  <si>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</si>
  <si>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</si>
  <si>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</si>
  <si>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</si>
  <si>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</si>
  <si>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</si>
  <si>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</si>
  <si>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</si>
  <si>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</si>
  <si>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</si>
  <si>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</si>
  <si>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</si>
  <si>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</si>
  <si>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</si>
  <si>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</si>
  <si>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</si>
  <si>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</si>
  <si>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</si>
  <si>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</si>
  <si>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</si>
  <si>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</si>
  <si>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</si>
  <si>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</si>
  <si>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</si>
  <si>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</si>
  <si>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</si>
  <si>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</si>
  <si>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</si>
  <si>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</si>
  <si>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</si>
  <si>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</si>
  <si>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</si>
  <si>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</si>
  <si>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</si>
  <si>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</si>
  <si>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</si>
  <si>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</si>
  <si>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</si>
  <si>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</si>
  <si>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</si>
  <si>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</si>
  <si>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</si>
  <si>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</si>
  <si>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</si>
  <si>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</si>
  <si>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</si>
  <si>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</si>
  <si>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</si>
  <si>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</si>
  <si>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</si>
  <si>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</si>
  <si>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</si>
  <si>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</si>
  <si>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</si>
  <si>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</si>
  <si>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</si>
  <si>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</si>
  <si>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</si>
  <si>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</si>
  <si>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</si>
  <si>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</si>
  <si>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</si>
  <si>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</si>
  <si>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</si>
  <si>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</si>
  <si>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</si>
  <si>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</si>
  <si>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</si>
  <si>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</si>
  <si>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</si>
  <si>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</si>
  <si>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</si>
  <si>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</si>
  <si>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</si>
  <si>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</si>
  <si>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</si>
  <si>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</si>
  <si>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</si>
  <si>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</si>
  <si>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</si>
  <si>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</si>
  <si>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</si>
  <si>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</si>
  <si>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</si>
  <si>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</si>
  <si>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</si>
  <si>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</si>
  <si>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</si>
  <si>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</si>
  <si>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</si>
  <si>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</si>
  <si>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</si>
  <si>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</si>
  <si>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</si>
  <si>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</si>
  <si>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</si>
  <si>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</si>
  <si>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</si>
  <si>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</si>
  <si>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</si>
  <si>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</si>
  <si>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</si>
  <si>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</si>
  <si>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</si>
  <si>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</si>
  <si>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</si>
  <si>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</si>
  <si>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</si>
  <si>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</si>
  <si>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</si>
  <si>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</si>
  <si>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</si>
  <si>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</si>
  <si>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</si>
  <si>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</si>
  <si>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</si>
  <si>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</si>
  <si>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</si>
  <si>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</si>
  <si>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</si>
  <si>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</si>
  <si>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</si>
  <si>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</si>
  <si>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</si>
  <si>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</si>
  <si>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</si>
  <si>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</si>
  <si>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</si>
  <si>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</si>
  <si>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</si>
  <si>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</si>
  <si>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</si>
  <si>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</si>
  <si>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</si>
  <si>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</si>
  <si>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</si>
  <si>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</si>
  <si>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</si>
  <si>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</si>
  <si>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</si>
  <si>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</si>
  <si>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</si>
  <si>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</si>
  <si>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</si>
  <si>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</si>
  <si>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</si>
  <si>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</si>
  <si>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</si>
  <si>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</si>
  <si>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</si>
  <si>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</si>
  <si>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</si>
  <si>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</si>
  <si>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</si>
  <si>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</si>
  <si>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</si>
  <si>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</si>
  <si>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</si>
  <si>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</si>
  <si>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</si>
  <si>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</si>
  <si>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</si>
  <si>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</si>
  <si>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</si>
  <si>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</si>
  <si>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</si>
  <si>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</si>
  <si>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</si>
  <si>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</si>
  <si>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</si>
  <si>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</si>
  <si>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</si>
  <si>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</si>
  <si>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</si>
  <si>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</si>
  <si>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</si>
  <si>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</si>
  <si>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</si>
  <si>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</si>
  <si>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</si>
  <si>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</si>
  <si>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</si>
  <si>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</si>
  <si>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</si>
  <si>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</si>
  <si>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</si>
  <si>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</si>
  <si>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</si>
  <si>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</si>
  <si>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</si>
  <si>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</si>
  <si>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</si>
  <si>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</si>
  <si>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</si>
  <si>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</si>
  <si>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</si>
  <si>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</si>
  <si>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</si>
  <si>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</si>
  <si>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</si>
  <si>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</si>
  <si>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</si>
  <si>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</si>
  <si>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</si>
  <si>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</si>
  <si>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</si>
  <si>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</si>
  <si>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</si>
  <si>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</si>
  <si>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</si>
  <si>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</si>
  <si>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</si>
  <si>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</si>
  <si>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</si>
  <si>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</si>
  <si>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</si>
  <si>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</si>
  <si>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</si>
  <si>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</si>
  <si>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</si>
  <si>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</si>
  <si>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</si>
  <si>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</si>
  <si>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</si>
  <si>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</si>
  <si>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</si>
  <si>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</si>
  <si>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</si>
  <si>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</si>
  <si>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</si>
  <si>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</si>
  <si>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</si>
  <si>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</si>
  <si>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</si>
  <si>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</si>
  <si>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</si>
  <si>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</si>
  <si>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</si>
  <si>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</si>
  <si>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</si>
  <si>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</si>
  <si>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</si>
  <si>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</si>
  <si>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</si>
  <si>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</si>
  <si>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</si>
  <si>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</si>
  <si>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</si>
  <si>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</si>
  <si>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</si>
  <si>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</si>
  <si>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</si>
  <si>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</si>
  <si>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</si>
  <si>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</si>
  <si>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</si>
  <si>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</si>
  <si>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</si>
  <si>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</si>
  <si>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</si>
  <si>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</si>
  <si>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</si>
  <si>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</si>
  <si>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</si>
  <si>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</si>
  <si>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</si>
  <si>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</si>
  <si>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</si>
  <si>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</si>
  <si>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</si>
  <si>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</si>
  <si>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</si>
  <si>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</si>
  <si>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</si>
  <si>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</si>
  <si>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</si>
  <si>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</si>
  <si>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</si>
  <si>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</si>
  <si>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</si>
  <si>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</si>
  <si>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</si>
  <si>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</si>
  <si>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</si>
  <si>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</si>
  <si>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</si>
  <si>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</si>
  <si>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</si>
  <si>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</si>
  <si>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</si>
  <si>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</si>
  <si>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</si>
  <si>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</si>
  <si>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</si>
  <si>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</si>
  <si>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</si>
  <si>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</si>
  <si>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</si>
  <si>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</si>
  <si>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</si>
  <si>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</si>
  <si>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</si>
  <si>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</si>
  <si>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</si>
  <si>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</si>
  <si>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</si>
  <si>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</si>
  <si>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</si>
  <si>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</si>
  <si>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</si>
  <si>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</si>
  <si>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</si>
  <si>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</si>
  <si>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</si>
  <si>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</si>
  <si>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</si>
  <si>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</si>
  <si>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</si>
  <si>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</si>
  <si>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</si>
  <si>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</si>
  <si>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</si>
  <si>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</si>
  <si>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</si>
  <si>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</si>
  <si>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</si>
  <si>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</si>
  <si>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</si>
  <si>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</si>
  <si>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</si>
  <si>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</si>
  <si>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</si>
  <si>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</si>
  <si>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</si>
  <si>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</si>
  <si>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</si>
  <si>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</si>
  <si>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</si>
  <si>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</si>
  <si>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</si>
  <si>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</si>
  <si>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</si>
  <si>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</si>
  <si>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</si>
  <si>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</si>
  <si>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</si>
  <si>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</si>
  <si>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</si>
  <si>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</si>
  <si>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</si>
  <si>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</si>
  <si>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</si>
  <si>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</si>
  <si>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</si>
  <si>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</si>
  <si>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</si>
  <si>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</si>
  <si>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</si>
  <si>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</si>
  <si>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</si>
  <si>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</si>
  <si>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</si>
  <si>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</si>
  <si>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</si>
  <si>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</si>
  <si>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</si>
  <si>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</si>
  <si>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</si>
  <si>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</si>
  <si>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</si>
  <si>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</si>
  <si>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</si>
  <si>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</si>
  <si>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</si>
  <si>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</si>
  <si>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</si>
  <si>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</si>
  <si>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</si>
  <si>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</si>
  <si>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</si>
  <si>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</si>
  <si>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</si>
  <si>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</si>
  <si>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</si>
  <si>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</si>
  <si>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</si>
  <si>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</si>
  <si>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</si>
  <si>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</si>
  <si>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</si>
  <si>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</si>
  <si>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</si>
  <si>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</si>
  <si>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</si>
  <si>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</si>
  <si>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</si>
  <si>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</si>
  <si>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</si>
  <si>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</si>
  <si>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</si>
  <si>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</si>
  <si>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</si>
  <si>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</si>
  <si>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</si>
  <si>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</si>
  <si>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</si>
  <si>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</si>
  <si>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</si>
  <si>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</si>
  <si>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</si>
  <si>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</si>
  <si>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</si>
  <si>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</si>
  <si>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</si>
  <si>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</si>
  <si>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</si>
  <si>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</si>
  <si>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</si>
  <si>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</si>
  <si>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</si>
  <si>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</si>
  <si>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</si>
  <si>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</si>
  <si>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</si>
  <si>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</si>
  <si>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</si>
  <si>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</si>
  <si>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</si>
  <si>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</si>
  <si>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</si>
  <si>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</si>
  <si>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</si>
  <si>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</si>
  <si>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</si>
  <si>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</si>
  <si>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</si>
  <si>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</si>
  <si>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</si>
  <si>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</si>
  <si>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</si>
  <si>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</si>
  <si>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</si>
  <si>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</si>
  <si>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</si>
  <si>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</si>
  <si>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</si>
  <si>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</si>
  <si>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</si>
  <si>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</si>
  <si>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</si>
  <si>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</si>
  <si>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</si>
  <si>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</si>
  <si>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</si>
  <si>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</si>
  <si>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</si>
  <si>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</si>
  <si>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</si>
  <si>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</si>
  <si>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</si>
  <si>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</si>
  <si>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</si>
  <si>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</si>
  <si>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</si>
  <si>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</si>
  <si>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</si>
  <si>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</si>
  <si>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</si>
  <si>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</si>
  <si>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</si>
  <si>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</si>
  <si>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</si>
  <si>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</si>
  <si>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</si>
  <si>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</si>
  <si>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</si>
  <si>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</si>
  <si>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</si>
  <si>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</si>
  <si>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</si>
  <si>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</si>
  <si>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</si>
  <si>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</si>
  <si>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</si>
  <si>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</si>
  <si>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</si>
  <si>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</si>
  <si>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</si>
  <si>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</si>
  <si>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</si>
  <si>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</si>
  <si>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</si>
  <si>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</si>
  <si>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</si>
  <si>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</si>
  <si>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</si>
  <si>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</si>
  <si>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</si>
  <si>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</si>
  <si>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</si>
  <si>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</si>
  <si>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</si>
  <si>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</si>
  <si>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</si>
  <si>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</si>
  <si>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</si>
  <si>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</si>
  <si>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</si>
  <si>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</si>
  <si>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</si>
  <si>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</si>
  <si>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</si>
  <si>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</si>
  <si>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</si>
  <si>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</si>
  <si>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</si>
  <si>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</si>
  <si>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</si>
  <si>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</si>
  <si>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</si>
  <si>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</si>
  <si>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</si>
  <si>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</si>
  <si>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</si>
  <si>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</si>
  <si>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</si>
  <si>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</si>
  <si>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</si>
  <si>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</si>
  <si>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</si>
  <si>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</si>
  <si>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</si>
  <si>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</si>
  <si>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</si>
  <si>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</si>
  <si>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</si>
  <si>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</si>
  <si>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</si>
  <si>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</si>
  <si>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</si>
  <si>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</si>
  <si>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</si>
  <si>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</si>
  <si>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</si>
  <si>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</si>
  <si>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</si>
  <si>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</si>
  <si>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</si>
  <si>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</si>
  <si>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</si>
  <si>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</si>
  <si>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</si>
  <si>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</si>
  <si>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</si>
  <si>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</si>
  <si>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</si>
  <si>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</si>
  <si>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</si>
  <si>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</si>
  <si>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</si>
  <si>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</si>
  <si>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</si>
  <si>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</si>
  <si>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</si>
  <si>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</si>
  <si>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</si>
  <si>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</si>
  <si>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</si>
  <si>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</si>
  <si>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</si>
  <si>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</si>
  <si>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</si>
  <si>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</si>
  <si>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</si>
  <si>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</si>
  <si>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</si>
  <si>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</si>
  <si>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</si>
  <si>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</si>
  <si>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</si>
  <si>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</si>
  <si>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</si>
  <si>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</si>
  <si>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</si>
  <si>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</si>
  <si>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</si>
  <si>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</si>
  <si>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</si>
  <si>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</si>
  <si>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</si>
  <si>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</si>
  <si>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</si>
  <si>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</si>
  <si>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</si>
  <si>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</si>
  <si>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</si>
  <si>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</si>
  <si>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</si>
  <si>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</si>
  <si>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</si>
  <si>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</si>
  <si>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</si>
  <si>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</si>
  <si>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</si>
  <si>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</si>
  <si>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</si>
  <si>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</si>
  <si>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</si>
  <si>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</si>
  <si>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</si>
  <si>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</si>
  <si>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</si>
  <si>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</si>
  <si>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</si>
  <si>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</si>
  <si>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</si>
  <si>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</si>
  <si>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</si>
  <si>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</si>
  <si>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</si>
  <si>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</si>
  <si>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</si>
  <si>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</si>
  <si>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</si>
  <si>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</si>
  <si>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</si>
  <si>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</si>
  <si>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</si>
  <si>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</si>
  <si>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</si>
  <si>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</si>
  <si>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</si>
  <si>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</si>
  <si>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</si>
  <si>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</si>
  <si>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</si>
  <si>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</si>
  <si>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</si>
  <si>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</si>
  <si>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</si>
  <si>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</si>
  <si>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</si>
  <si>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</si>
  <si>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</si>
  <si>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</si>
  <si>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</si>
  <si>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</si>
  <si>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</si>
  <si>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</si>
  <si>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</si>
  <si>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</si>
  <si>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</si>
  <si>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</si>
  <si>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</si>
  <si>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</si>
  <si>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</si>
  <si>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</si>
  <si>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</si>
  <si>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</si>
  <si>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</si>
  <si>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</si>
  <si>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</si>
  <si>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</si>
  <si>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</si>
  <si>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</si>
  <si>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</si>
  <si>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</si>
  <si>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</si>
  <si>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</si>
  <si>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</si>
  <si>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</si>
  <si>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</si>
  <si>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</si>
  <si>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</si>
  <si>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</si>
  <si>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</si>
  <si>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</si>
  <si>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</si>
  <si>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</si>
  <si>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</si>
  <si>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</si>
  <si>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</si>
  <si>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</si>
  <si>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</si>
  <si>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</si>
  <si>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</si>
  <si>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</si>
  <si>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</si>
  <si>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</si>
  <si>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</si>
  <si>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</si>
  <si>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</si>
  <si>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</si>
  <si>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</si>
  <si>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</si>
  <si>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</si>
  <si>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</si>
  <si>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</si>
  <si>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</si>
  <si>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</si>
  <si>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</si>
  <si>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</si>
  <si>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</si>
  <si>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</si>
  <si>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</si>
  <si>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</si>
  <si>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</si>
  <si>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</si>
  <si>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</si>
  <si>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</si>
  <si>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</si>
  <si>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</si>
  <si>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</si>
  <si>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</si>
  <si>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</si>
  <si>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</si>
  <si>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</si>
  <si>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</si>
  <si>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</si>
  <si>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</si>
  <si>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</si>
  <si>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</si>
  <si>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</si>
  <si>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</si>
  <si>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</si>
  <si>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</si>
  <si>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</si>
  <si>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</si>
  <si>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</si>
  <si>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</si>
  <si>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</si>
  <si>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</si>
  <si>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</si>
  <si>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</si>
  <si>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</si>
  <si>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</si>
  <si>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</si>
  <si>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</si>
  <si>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</si>
  <si>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</si>
  <si>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</si>
  <si>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</si>
  <si>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</si>
  <si>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</si>
  <si>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</si>
  <si>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</si>
  <si>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</si>
  <si>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</si>
  <si>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</si>
  <si>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</si>
  <si>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</si>
  <si>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</si>
  <si>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</si>
  <si>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</si>
  <si>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</si>
  <si>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</si>
  <si>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</si>
  <si>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</si>
  <si>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</si>
  <si>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</si>
  <si>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</si>
  <si>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</si>
  <si>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</si>
  <si>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</si>
  <si>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</si>
  <si>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</si>
  <si>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</si>
  <si>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</si>
  <si>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</si>
  <si>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</si>
  <si>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</si>
  <si>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</si>
  <si>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</si>
  <si>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</si>
  <si>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</si>
  <si>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</si>
  <si>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</si>
  <si>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</si>
  <si>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</si>
  <si>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</si>
  <si>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</si>
  <si>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</si>
  <si>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</si>
  <si>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</si>
  <si>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</si>
  <si>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</si>
  <si>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</si>
  <si>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</si>
  <si>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</si>
  <si>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</si>
  <si>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</si>
  <si>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</si>
  <si>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</si>
  <si>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</si>
  <si>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</si>
  <si>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</si>
  <si>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</si>
  <si>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</si>
  <si>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</si>
  <si>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</si>
  <si>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</si>
  <si>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</si>
  <si>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</si>
  <si>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</si>
  <si>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</si>
  <si>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</si>
  <si>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</si>
  <si>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</si>
  <si>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</si>
  <si>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</si>
  <si>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</si>
  <si>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</si>
  <si>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</si>
  <si>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</si>
  <si>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</si>
  <si>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</si>
  <si>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</si>
  <si>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</si>
  <si>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</si>
  <si>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</si>
  <si>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</si>
  <si>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</si>
  <si>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</si>
  <si>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</si>
  <si>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</si>
  <si>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</si>
  <si>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</si>
  <si>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</si>
  <si>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</si>
  <si>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</si>
  <si>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</si>
  <si>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</si>
  <si>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</si>
  <si>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</si>
  <si>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</si>
  <si>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</si>
  <si>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</si>
  <si>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</si>
  <si>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</si>
  <si>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</si>
  <si>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</si>
  <si>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</si>
  <si>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</si>
  <si>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</si>
  <si>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</si>
  <si>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</si>
  <si>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</si>
  <si>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</si>
  <si>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</si>
  <si>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</si>
  <si>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</si>
  <si>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</si>
  <si>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</si>
  <si>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</si>
  <si>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</si>
  <si>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</si>
  <si>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</si>
  <si>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</si>
  <si>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</si>
  <si>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</si>
  <si>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</si>
  <si>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</si>
  <si>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</si>
  <si>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</si>
  <si>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</si>
  <si>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</si>
  <si>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</si>
  <si>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</si>
  <si>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</si>
  <si>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</si>
  <si>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</si>
  <si>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</si>
  <si>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</si>
  <si>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</si>
  <si>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</si>
  <si>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</si>
  <si>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</si>
  <si>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</si>
  <si>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</si>
  <si>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</si>
  <si>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</si>
  <si>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</si>
  <si>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</si>
  <si>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</si>
  <si>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</si>
  <si>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</si>
  <si>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</si>
  <si>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</si>
  <si>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</si>
  <si>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</si>
  <si>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</si>
  <si>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</si>
  <si>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</si>
  <si>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</si>
  <si>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</si>
  <si>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</si>
  <si>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</si>
  <si>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</si>
  <si>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</si>
  <si>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</si>
  <si>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</si>
  <si>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</si>
  <si>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</si>
  <si>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</si>
  <si>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</si>
  <si>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</si>
  <si>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</si>
  <si>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</si>
  <si>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</si>
  <si>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</si>
  <si>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</si>
  <si>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</si>
  <si>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</si>
  <si>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</si>
  <si>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</si>
  <si>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</si>
  <si>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</si>
  <si>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</si>
  <si>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</si>
  <si>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</si>
  <si>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</si>
  <si>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</si>
  <si>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</si>
  <si>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</si>
  <si>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</si>
  <si>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</si>
  <si>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</si>
  <si>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</si>
  <si>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</si>
  <si>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</si>
  <si>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</si>
  <si>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</si>
  <si>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</si>
  <si>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</si>
  <si>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</si>
  <si>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</si>
  <si>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</si>
  <si>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</si>
  <si>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</si>
  <si>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</si>
  <si>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</si>
  <si>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</si>
  <si>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</si>
  <si>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</si>
  <si>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</si>
  <si>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</si>
  <si>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</si>
  <si>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</si>
  <si>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</si>
  <si>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</si>
  <si>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</si>
  <si>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</si>
  <si>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</si>
  <si>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</si>
  <si>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</si>
  <si>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</si>
  <si>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</si>
  <si>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</si>
  <si>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</si>
  <si>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</si>
  <si>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</si>
  <si>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</si>
  <si>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</si>
  <si>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</si>
  <si>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</si>
  <si>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</si>
  <si>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</si>
  <si>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</si>
  <si>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</si>
  <si>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</si>
  <si>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</si>
  <si>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</si>
  <si>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</si>
  <si>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</si>
  <si>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</si>
  <si>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</si>
  <si>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</si>
  <si>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</si>
  <si>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</si>
  <si>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</si>
  <si>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</si>
  <si>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</si>
  <si>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</si>
  <si>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</si>
  <si>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</si>
  <si>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</si>
  <si>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</si>
  <si>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</si>
  <si>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</si>
  <si>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</si>
  <si>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</si>
  <si>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</si>
  <si>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</si>
  <si>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</si>
  <si>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</si>
  <si>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</si>
  <si>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</si>
  <si>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</si>
  <si>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</si>
  <si>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</si>
  <si>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</si>
  <si>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</si>
  <si>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</si>
  <si>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</si>
  <si>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</si>
  <si>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</si>
  <si>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</si>
  <si>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</si>
  <si>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</si>
  <si>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</si>
  <si>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</si>
  <si>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</si>
  <si>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</si>
  <si>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</si>
  <si>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</si>
  <si>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</si>
  <si>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</si>
  <si>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</si>
  <si>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</si>
  <si>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</si>
  <si>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</si>
  <si>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</si>
  <si>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</si>
  <si>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</si>
  <si>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</si>
  <si>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</si>
  <si>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</si>
  <si>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</si>
  <si>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</si>
  <si>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</si>
  <si>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</si>
  <si>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</si>
  <si>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</si>
  <si>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</si>
  <si>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</si>
  <si>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</si>
  <si>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</si>
  <si>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</si>
  <si>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</si>
  <si>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</si>
  <si>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</si>
  <si>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</si>
  <si>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</si>
  <si>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</si>
  <si>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</si>
  <si>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</si>
  <si>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</si>
  <si>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</si>
  <si>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</si>
  <si>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</si>
  <si>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</si>
  <si>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</si>
  <si>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</si>
  <si>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</si>
  <si>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</si>
  <si>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</si>
  <si>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</si>
  <si>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</si>
  <si>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</si>
  <si>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</si>
  <si>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</si>
  <si>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</si>
  <si>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</si>
  <si>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</si>
  <si>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</si>
  <si>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</si>
  <si>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</si>
  <si>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</si>
  <si>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</si>
  <si>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</si>
  <si>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</si>
  <si>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</si>
  <si>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</si>
  <si>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</si>
  <si>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</si>
  <si>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</si>
  <si>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</si>
  <si>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</si>
  <si>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</si>
  <si>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</si>
  <si>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</si>
  <si>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</si>
  <si>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</si>
  <si>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</si>
  <si>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</si>
  <si>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</si>
  <si>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</si>
  <si>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</si>
  <si>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</si>
  <si>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</si>
  <si>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</si>
  <si>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</si>
  <si>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</si>
  <si>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</si>
  <si>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</si>
  <si>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</si>
  <si>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</si>
  <si>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</si>
  <si>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</si>
  <si>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</si>
  <si>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</si>
  <si>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</si>
  <si>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</si>
  <si>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</si>
  <si>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</si>
  <si>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</si>
  <si>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</si>
  <si>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</si>
  <si>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</si>
  <si>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</si>
  <si>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</si>
  <si>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</si>
  <si>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</si>
  <si>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</si>
  <si>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</si>
  <si>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</si>
  <si>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</si>
  <si>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</si>
  <si>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</si>
  <si>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</si>
  <si>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</si>
  <si>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</si>
  <si>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</si>
  <si>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</si>
  <si>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</si>
  <si>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</si>
  <si>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</si>
  <si>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</si>
  <si>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</si>
  <si>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</si>
  <si>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</si>
  <si>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</si>
  <si>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</si>
  <si>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</si>
  <si>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</si>
  <si>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</si>
  <si>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</si>
  <si>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</si>
  <si>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</si>
  <si>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</si>
  <si>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</si>
  <si>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</si>
  <si>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</si>
  <si>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</si>
  <si>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</si>
  <si>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</si>
  <si>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</si>
  <si>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</si>
  <si>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</si>
  <si>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</si>
  <si>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</si>
  <si>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</si>
  <si>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</si>
  <si>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</si>
  <si>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</si>
  <si>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</si>
  <si>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</si>
  <si>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</si>
  <si>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</si>
  <si>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</si>
  <si>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</si>
  <si>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</si>
  <si>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</si>
  <si>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</si>
  <si>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</si>
  <si>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</si>
  <si>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</si>
  <si>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</si>
  <si>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</si>
  <si>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</si>
  <si>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</si>
  <si>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</si>
  <si>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</si>
  <si>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</si>
  <si>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</si>
  <si>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</si>
  <si>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</si>
  <si>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</si>
  <si>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</si>
  <si>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</si>
  <si>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</si>
  <si>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</si>
  <si>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</si>
  <si>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</si>
  <si>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</si>
  <si>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</si>
  <si>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</si>
  <si>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</si>
  <si>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</si>
  <si>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</si>
  <si>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</si>
  <si>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</si>
  <si>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</si>
  <si>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</si>
  <si>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</si>
  <si>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</si>
  <si>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</si>
  <si>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</si>
  <si>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</si>
  <si>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</si>
  <si>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</si>
  <si>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</si>
  <si>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</si>
  <si>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</si>
  <si>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</si>
  <si>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</si>
  <si>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</si>
  <si>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</si>
  <si>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</si>
  <si>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</si>
  <si>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</si>
  <si>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</si>
  <si>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</si>
  <si>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</si>
  <si>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</si>
  <si>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</si>
  <si>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</si>
  <si>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</si>
  <si>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</si>
  <si>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</si>
  <si>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</si>
  <si>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</si>
  <si>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</si>
  <si>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</si>
  <si>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</si>
  <si>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</si>
  <si>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</si>
  <si>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</si>
  <si>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</si>
  <si>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</si>
  <si>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</si>
  <si>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</si>
  <si>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</si>
  <si>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</si>
  <si>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</si>
  <si>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</si>
  <si>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</si>
  <si>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</si>
  <si>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</si>
  <si>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</si>
  <si>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</si>
  <si>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</si>
  <si>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</si>
  <si>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</si>
  <si>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</si>
  <si>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</si>
  <si>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</si>
  <si>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</si>
  <si>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</si>
  <si>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</si>
  <si>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</si>
  <si>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</si>
  <si>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</si>
  <si>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</si>
  <si>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</si>
  <si>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</si>
  <si>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</si>
  <si>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</si>
  <si>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</si>
  <si>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</si>
  <si>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</si>
  <si>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</si>
  <si>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</si>
  <si>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</si>
  <si>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</si>
  <si>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</si>
  <si>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</si>
  <si>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</si>
  <si>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</si>
  <si>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</si>
  <si>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</si>
  <si>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</si>
  <si>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</si>
  <si>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</si>
  <si>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</si>
  <si>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</si>
  <si>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</si>
  <si>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</si>
  <si>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</si>
  <si>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</si>
  <si>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</si>
  <si>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</si>
  <si>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</si>
  <si>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</si>
  <si>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</si>
  <si>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</si>
  <si>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</si>
  <si>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</si>
  <si>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</si>
  <si>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</si>
  <si>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</si>
  <si>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</si>
  <si>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</si>
  <si>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</si>
  <si>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</si>
  <si>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</si>
  <si>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</si>
  <si>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</si>
  <si>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</si>
  <si>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</si>
  <si>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</si>
  <si>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</si>
  <si>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</si>
  <si>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</si>
  <si>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</si>
  <si>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</si>
  <si>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</si>
  <si>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</si>
  <si>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</si>
  <si>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</si>
  <si>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</si>
  <si>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</si>
  <si>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</si>
  <si>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</si>
  <si>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</si>
  <si>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</si>
  <si>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</si>
  <si>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</si>
  <si>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</si>
  <si>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</si>
  <si>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</si>
  <si>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</si>
  <si>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</si>
  <si>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</si>
  <si>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</si>
  <si>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</si>
  <si>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</si>
  <si>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</si>
  <si>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</si>
  <si>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</si>
  <si>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</si>
  <si>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</si>
  <si>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</si>
  <si>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</si>
  <si>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</si>
  <si>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</si>
  <si>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</si>
  <si>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</si>
  <si>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</si>
  <si>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</si>
  <si>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</si>
  <si>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</si>
  <si>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</si>
  <si>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</si>
  <si>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</si>
  <si>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</si>
  <si>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</si>
  <si>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</si>
  <si>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</si>
  <si>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</si>
  <si>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</si>
  <si>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</si>
  <si>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</si>
  <si>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</si>
  <si>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</si>
  <si>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</si>
  <si>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</si>
  <si>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</si>
  <si>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</si>
  <si>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</si>
  <si>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</si>
  <si>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</si>
  <si>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</si>
  <si>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</si>
  <si>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</si>
  <si>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</si>
  <si>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</si>
  <si>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</si>
  <si>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</si>
  <si>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</si>
  <si>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</si>
  <si>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</si>
  <si>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</si>
  <si>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</si>
  <si>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</si>
  <si>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</si>
  <si>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</si>
  <si>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</si>
  <si>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</si>
  <si>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</si>
  <si>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</si>
  <si>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</si>
  <si>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</si>
  <si>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</si>
  <si>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</si>
  <si>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</si>
  <si>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</si>
  <si>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</si>
  <si>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</si>
  <si>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</si>
  <si>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</si>
  <si>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</si>
  <si>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</si>
  <si>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</si>
  <si>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</si>
  <si>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</si>
  <si>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</si>
  <si>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</si>
  <si>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</si>
  <si>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</si>
  <si>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</si>
  <si>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</si>
  <si>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</si>
  <si>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</si>
  <si>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</si>
  <si>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</si>
  <si>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</si>
  <si>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</si>
  <si>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</si>
  <si>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</si>
  <si>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</si>
  <si>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</si>
  <si>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</si>
  <si>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</si>
  <si>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</si>
  <si>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</si>
  <si>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</si>
  <si>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</si>
  <si>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</si>
  <si>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</si>
  <si>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</si>
  <si>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</si>
  <si>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</si>
  <si>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</si>
  <si>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</si>
  <si>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</si>
  <si>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</si>
  <si>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</si>
  <si>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</si>
  <si>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</si>
  <si>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</si>
  <si>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</si>
  <si>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</si>
  <si>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</si>
  <si>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</si>
  <si>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</si>
  <si>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</si>
  <si>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</si>
  <si>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</si>
  <si>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</si>
  <si>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</si>
  <si>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</si>
  <si>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</si>
  <si>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</si>
  <si>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</si>
  <si>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</si>
  <si>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</si>
  <si>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</si>
  <si>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</si>
  <si>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</si>
  <si>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</si>
  <si>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</si>
  <si>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</si>
  <si>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</si>
  <si>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</si>
  <si>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</si>
  <si>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</si>
  <si>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</si>
  <si>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</si>
  <si>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</si>
  <si>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</si>
  <si>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</si>
  <si>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</si>
  <si>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</si>
  <si>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</si>
  <si>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</si>
  <si>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</si>
  <si>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</si>
  <si>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</si>
  <si>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</si>
  <si>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</si>
  <si>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</si>
  <si>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</si>
  <si>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</si>
  <si>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</si>
  <si>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</si>
  <si>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</si>
  <si>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</si>
  <si>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</si>
  <si>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</si>
  <si>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</si>
  <si>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</si>
  <si>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</si>
  <si>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</si>
  <si>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</si>
  <si>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</si>
  <si>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</si>
  <si>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</si>
  <si>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</si>
  <si>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</si>
  <si>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</si>
  <si>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</si>
  <si>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</si>
  <si>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</si>
  <si>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</si>
  <si>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</si>
  <si>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</si>
  <si>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</si>
  <si>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</si>
  <si>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</si>
  <si>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</si>
  <si>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</si>
  <si>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</si>
  <si>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</si>
  <si>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</si>
  <si>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</si>
  <si>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</si>
  <si>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</si>
  <si>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</si>
  <si>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</si>
  <si>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</si>
  <si>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</si>
  <si>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</si>
  <si>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</si>
  <si>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</si>
  <si>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</si>
  <si>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</si>
  <si>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</si>
  <si>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</si>
  <si>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</si>
  <si>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</si>
  <si>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</si>
  <si>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</si>
  <si>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</si>
  <si>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</si>
  <si>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</si>
  <si>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</si>
  <si>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</si>
  <si>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</si>
  <si>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</si>
  <si>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</si>
  <si>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</si>
  <si>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</si>
  <si>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</si>
  <si>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</si>
  <si>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</si>
  <si>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</si>
  <si>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</si>
  <si>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</si>
  <si>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</si>
  <si>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</si>
  <si>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</si>
  <si>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</si>
  <si>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</si>
  <si>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</si>
  <si>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</si>
  <si>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</si>
  <si>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</si>
  <si>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</si>
  <si>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</si>
  <si>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</si>
  <si>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</si>
  <si>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</si>
  <si>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</si>
  <si>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</si>
  <si>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</si>
  <si>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</si>
  <si>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</si>
  <si>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</si>
  <si>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</si>
  <si>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</si>
  <si>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</si>
  <si>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</si>
  <si>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</si>
  <si>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</si>
  <si>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</si>
  <si>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</si>
  <si>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</si>
  <si>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</si>
  <si>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</si>
  <si>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</si>
  <si>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</si>
  <si>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</si>
  <si>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</si>
  <si>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</si>
  <si>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</si>
  <si>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</si>
  <si>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</si>
  <si>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</si>
  <si>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</si>
  <si>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</si>
  <si>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</si>
  <si>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</si>
  <si>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</si>
  <si>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</si>
  <si>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</si>
  <si>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</si>
  <si>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</si>
  <si>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</si>
  <si>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</si>
  <si>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</si>
  <si>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</si>
  <si>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</si>
  <si>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</si>
  <si>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</si>
  <si>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</si>
  <si>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</si>
  <si>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</si>
  <si>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</si>
  <si>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</si>
  <si>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</si>
  <si>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</si>
  <si>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</si>
  <si>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</si>
  <si>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</si>
  <si>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</si>
  <si>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</si>
  <si>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</si>
  <si>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</si>
  <si>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</si>
  <si>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</si>
  <si>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</si>
  <si>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</si>
  <si>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</si>
  <si>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</si>
  <si>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</si>
  <si>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</si>
  <si>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</si>
  <si>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</si>
  <si>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</si>
  <si>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</si>
  <si>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</si>
  <si>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</si>
  <si>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</si>
  <si>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</si>
  <si>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</si>
  <si>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</si>
  <si>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</si>
  <si>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</si>
  <si>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</si>
  <si>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</si>
  <si>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</si>
  <si>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</si>
  <si>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</si>
  <si>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</si>
  <si>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</si>
  <si>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</si>
  <si>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</si>
  <si>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</si>
  <si>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</si>
  <si>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</si>
  <si>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</si>
  <si>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</si>
  <si>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</si>
  <si>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</si>
  <si>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</si>
  <si>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</si>
  <si>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</si>
  <si>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</si>
  <si>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</si>
  <si>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</si>
  <si>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</si>
  <si>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</si>
  <si>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</si>
  <si>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</si>
  <si>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</si>
  <si>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</si>
  <si>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</si>
  <si>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</si>
  <si>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</si>
  <si>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</si>
  <si>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</si>
  <si>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</si>
  <si>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</si>
  <si>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</si>
  <si>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</si>
  <si>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</si>
  <si>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</si>
  <si>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</si>
  <si>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</si>
  <si>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</si>
  <si>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</si>
  <si>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</si>
  <si>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</si>
  <si>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</si>
  <si>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</si>
  <si>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</si>
  <si>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</si>
  <si>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</si>
  <si>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</si>
  <si>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</si>
  <si>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</si>
  <si>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</si>
  <si>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</si>
  <si>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</si>
  <si>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</si>
  <si>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</si>
  <si>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</si>
  <si>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</si>
  <si>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</si>
  <si>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</si>
  <si>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</si>
  <si>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</si>
  <si>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</si>
  <si>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</si>
  <si>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</si>
  <si>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</si>
  <si>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</si>
  <si>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</si>
  <si>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</si>
  <si>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</si>
  <si>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</si>
  <si>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</si>
  <si>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</si>
  <si>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</si>
  <si>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</si>
  <si>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</si>
  <si>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</si>
  <si>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</si>
  <si>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</si>
  <si>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</si>
  <si>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</si>
  <si>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</si>
  <si>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</si>
  <si>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</si>
  <si>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</si>
  <si>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</si>
  <si>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</si>
  <si>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</si>
  <si>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</si>
  <si>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</si>
  <si>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</si>
  <si>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</si>
  <si>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</si>
  <si>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</si>
  <si>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</si>
  <si>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</si>
  <si>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</si>
  <si>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</si>
  <si>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</si>
  <si>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</si>
  <si>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</si>
  <si>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</si>
  <si>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</si>
  <si>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</si>
  <si>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</si>
  <si>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</si>
  <si>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</si>
  <si>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</si>
  <si>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</si>
  <si>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</si>
  <si>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</si>
  <si>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</si>
  <si>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</si>
  <si>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</si>
  <si>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</si>
  <si>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</si>
  <si>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</si>
  <si>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</si>
  <si>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</si>
  <si>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</si>
  <si>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</si>
  <si>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</si>
  <si>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</si>
  <si>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</si>
  <si>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</si>
  <si>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</si>
  <si>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</si>
  <si>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</si>
  <si>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</si>
  <si>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</si>
  <si>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</si>
  <si>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</si>
  <si>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</si>
  <si>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</si>
  <si>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</si>
  <si>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</si>
  <si>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</si>
  <si>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</si>
  <si>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</si>
  <si>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</si>
  <si>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</si>
  <si>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</si>
  <si>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</si>
  <si>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</si>
  <si>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</si>
  <si>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</si>
  <si>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</si>
  <si>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</si>
  <si>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</si>
  <si>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</si>
  <si>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</si>
  <si>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</si>
  <si>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</si>
  <si>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</si>
  <si>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</si>
  <si>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</si>
  <si>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</si>
  <si>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</si>
  <si>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</si>
  <si>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</si>
  <si>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</si>
  <si>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</si>
  <si>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</si>
  <si>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</si>
  <si>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</si>
  <si>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</si>
  <si>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</si>
  <si>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</si>
  <si>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</si>
  <si>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</si>
  <si>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</si>
  <si>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</si>
  <si>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</si>
  <si>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</si>
  <si>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</si>
  <si>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</si>
  <si>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</si>
  <si>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</si>
  <si>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</si>
  <si>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</si>
  <si>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</si>
  <si>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</si>
  <si>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</si>
  <si>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</si>
  <si>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</si>
  <si>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</si>
  <si>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</si>
  <si>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</si>
  <si>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</si>
  <si>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</si>
  <si>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</si>
  <si>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</si>
  <si>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</si>
  <si>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</si>
  <si>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</si>
  <si>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</si>
  <si>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</si>
  <si>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</si>
  <si>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</si>
  <si>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</si>
  <si>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</si>
  <si>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</si>
  <si>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</si>
  <si>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</si>
  <si>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</si>
  <si>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</si>
  <si>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</si>
  <si>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</si>
  <si>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</si>
  <si>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</si>
  <si>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</si>
  <si>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</si>
  <si>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</si>
  <si>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</si>
  <si>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</si>
  <si>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</si>
  <si>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</si>
  <si>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</si>
  <si>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</si>
  <si>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</si>
  <si>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</si>
  <si>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</si>
  <si>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</si>
  <si>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</si>
  <si>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</si>
  <si>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</si>
  <si>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</si>
  <si>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</si>
  <si>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</si>
  <si>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</si>
  <si>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</si>
  <si>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</si>
  <si>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</si>
  <si>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</si>
  <si>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</si>
  <si>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</si>
  <si>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</si>
  <si>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</si>
  <si>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</si>
  <si>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</si>
  <si>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</si>
  <si>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</si>
  <si>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</si>
  <si>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</si>
  <si>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</si>
  <si>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</si>
  <si>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</si>
  <si>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</si>
  <si>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</si>
  <si>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</si>
  <si>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</si>
  <si>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</si>
  <si>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</si>
  <si>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</si>
  <si>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</si>
  <si>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</si>
  <si>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</si>
  <si>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</si>
  <si>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</si>
  <si>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</si>
  <si>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</si>
  <si>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</si>
  <si>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</si>
  <si>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</si>
  <si>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</si>
  <si>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</si>
  <si>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</si>
  <si>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</si>
  <si>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</si>
  <si>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</si>
  <si>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</si>
  <si>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</si>
  <si>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</si>
  <si>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</si>
  <si>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</si>
  <si>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</si>
  <si>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</si>
  <si>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</si>
  <si>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</si>
  <si>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</si>
  <si>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</si>
  <si>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</si>
  <si>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</si>
  <si>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</si>
  <si>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</si>
  <si>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</si>
  <si>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</si>
  <si>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</si>
  <si>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</si>
  <si>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</si>
  <si>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</si>
  <si>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</si>
  <si>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</si>
  <si>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</si>
  <si>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</si>
  <si>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</si>
  <si>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</si>
  <si>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</si>
  <si>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</si>
  <si>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</si>
  <si>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</si>
  <si>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</si>
  <si>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</si>
  <si>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</si>
  <si>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</si>
  <si>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</si>
  <si>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</si>
  <si>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</si>
  <si>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</si>
  <si>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</si>
  <si>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</si>
  <si>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</si>
  <si>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</si>
  <si>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</si>
  <si>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</si>
  <si>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</si>
  <si>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</si>
  <si>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</si>
  <si>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</si>
  <si>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</si>
  <si>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</si>
  <si>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</si>
  <si>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</si>
  <si>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</si>
  <si>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</si>
  <si>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</si>
  <si>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</si>
  <si>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</si>
  <si>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</si>
  <si>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</si>
  <si>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</si>
  <si>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</si>
  <si>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</si>
  <si>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</si>
  <si>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</si>
  <si>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</si>
  <si>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</si>
  <si>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</si>
  <si>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</si>
  <si>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</si>
  <si>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</si>
  <si>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</si>
  <si>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</si>
  <si>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</si>
  <si>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</si>
  <si>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</si>
  <si>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</si>
  <si>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</si>
  <si>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</si>
  <si>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</si>
  <si>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</si>
  <si>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</si>
  <si>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</si>
  <si>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</si>
  <si>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</si>
  <si>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</si>
  <si>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</si>
  <si>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</si>
  <si>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</si>
  <si>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</si>
  <si>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</si>
  <si>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</si>
  <si>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</si>
  <si>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</si>
  <si>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</si>
  <si>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</si>
  <si>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</si>
  <si>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</si>
  <si>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</si>
  <si>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</si>
  <si>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</si>
  <si>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</si>
  <si>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</si>
  <si>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</si>
  <si>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</si>
  <si>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</si>
  <si>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</si>
  <si>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</si>
  <si>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</si>
  <si>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</si>
  <si>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</si>
  <si>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</si>
  <si>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</si>
  <si>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</si>
  <si>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</si>
  <si>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</si>
  <si>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</si>
  <si>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</si>
  <si>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</si>
  <si>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</si>
  <si>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</si>
  <si>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</si>
  <si>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</si>
  <si>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</si>
  <si>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</si>
  <si>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</si>
  <si>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</si>
  <si>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</si>
  <si>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</si>
  <si>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</si>
  <si>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</si>
  <si>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</si>
  <si>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</si>
  <si>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</si>
  <si>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</si>
  <si>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</si>
  <si>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</si>
  <si>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</si>
  <si>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</si>
  <si>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</si>
  <si>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</si>
  <si>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</si>
  <si>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</si>
  <si>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</si>
  <si>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</si>
  <si>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</si>
  <si>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</si>
  <si>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</si>
  <si>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</si>
  <si>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</si>
  <si>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</si>
  <si>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</si>
  <si>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</si>
  <si>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</si>
  <si>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</si>
  <si>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</si>
  <si>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</si>
  <si>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</si>
  <si>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</si>
  <si>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</si>
  <si>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</si>
  <si>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</si>
  <si>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</si>
  <si>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</si>
  <si>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</si>
  <si>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</si>
  <si>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</si>
  <si>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</si>
  <si>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</si>
  <si>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</si>
  <si>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</si>
  <si>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</si>
  <si>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</si>
  <si>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</si>
  <si>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</si>
  <si>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</si>
  <si>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</si>
  <si>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</si>
  <si>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</si>
  <si>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</si>
  <si>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</si>
  <si>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</si>
  <si>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</si>
  <si>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</si>
  <si>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</si>
  <si>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</si>
  <si>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</si>
  <si>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</si>
  <si>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</si>
  <si>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</si>
  <si>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</si>
  <si>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</si>
  <si>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</si>
  <si>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</si>
  <si>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</si>
  <si>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</si>
  <si>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</si>
  <si>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</si>
  <si>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</si>
  <si>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</si>
  <si>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</si>
  <si>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</si>
  <si>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</si>
  <si>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</si>
  <si>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</si>
  <si>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</si>
  <si>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</si>
  <si>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</si>
  <si>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</si>
  <si>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</si>
  <si>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</si>
  <si>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</si>
  <si>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</si>
  <si>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</si>
  <si>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</si>
  <si>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</si>
  <si>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</si>
  <si>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</si>
  <si>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</si>
  <si>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</si>
  <si>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</si>
  <si>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</si>
  <si>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</si>
  <si>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</si>
  <si>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</si>
  <si>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</si>
  <si>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</si>
  <si>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</si>
  <si>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</si>
  <si>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</si>
  <si>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</si>
  <si>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</si>
  <si>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</si>
  <si>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</si>
  <si>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</si>
  <si>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</si>
  <si>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</si>
  <si>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</si>
  <si>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</si>
  <si>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</si>
  <si>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</si>
  <si>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</si>
  <si>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</si>
  <si>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</si>
  <si>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</si>
  <si>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</si>
  <si>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</si>
  <si>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</si>
  <si>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</si>
  <si>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</si>
  <si>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</si>
  <si>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</si>
  <si>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</si>
  <si>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</si>
  <si>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</si>
  <si>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</si>
  <si>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</si>
  <si>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</si>
  <si>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</si>
  <si>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</si>
  <si>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</si>
  <si>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</si>
  <si>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</si>
  <si>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</si>
  <si>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</si>
  <si>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</si>
  <si>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</si>
  <si>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</si>
  <si>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</si>
  <si>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</si>
  <si>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</si>
  <si>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</si>
  <si>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</si>
  <si>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</si>
  <si>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</si>
  <si>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</si>
  <si>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</si>
  <si>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</si>
  <si>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</si>
  <si>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</si>
  <si>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</si>
  <si>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</si>
  <si>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</si>
  <si>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</si>
  <si>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</si>
  <si>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</si>
  <si>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</si>
  <si>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</si>
  <si>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</si>
  <si>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</si>
  <si>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</si>
  <si>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</si>
  <si>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</si>
  <si>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</si>
  <si>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</si>
  <si>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</si>
  <si>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</si>
  <si>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</si>
  <si>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</si>
  <si>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</si>
  <si>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</si>
  <si>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</si>
  <si>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</si>
  <si>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</si>
  <si>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</si>
  <si>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</si>
  <si>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</si>
  <si>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</si>
  <si>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</si>
  <si>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</si>
  <si>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</si>
  <si>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</si>
  <si>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</si>
  <si>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</si>
  <si>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</si>
  <si>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</si>
  <si>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</si>
  <si>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</si>
  <si>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</si>
  <si>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</si>
  <si>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</si>
  <si>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</si>
  <si>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</si>
  <si>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</si>
  <si>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</si>
  <si>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</si>
  <si>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</si>
  <si>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</si>
  <si>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</si>
  <si>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</si>
  <si>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</si>
  <si>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</si>
  <si>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</si>
  <si>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</si>
  <si>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</si>
  <si>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</si>
  <si>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</si>
  <si>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</si>
  <si>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</si>
  <si>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</si>
  <si>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</si>
  <si>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</si>
  <si>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</si>
  <si>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</si>
  <si>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</si>
  <si>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</si>
  <si>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</si>
  <si>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</si>
  <si>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</si>
  <si>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</si>
  <si>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</si>
  <si>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</si>
  <si>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</si>
  <si>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</si>
  <si>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</si>
  <si>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</si>
  <si>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</si>
  <si>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</si>
  <si>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</si>
  <si>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</si>
  <si>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</si>
  <si>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</si>
  <si>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</si>
  <si>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</si>
  <si>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</si>
  <si>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</si>
  <si>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</si>
  <si>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</si>
  <si>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</si>
  <si>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</si>
  <si>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</si>
  <si>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</si>
  <si>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</si>
  <si>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</si>
  <si>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</si>
  <si>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</si>
  <si>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</si>
  <si>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</si>
  <si>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</si>
  <si>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</si>
  <si>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</si>
  <si>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</si>
  <si>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</si>
  <si>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</si>
  <si>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</si>
  <si>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</si>
  <si>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</si>
  <si>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</si>
  <si>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</si>
  <si>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</si>
  <si>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</si>
  <si>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</si>
  <si>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</si>
  <si>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</si>
  <si>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</si>
  <si>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</si>
  <si>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</si>
  <si>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</si>
  <si>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</si>
  <si>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</si>
  <si>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</si>
  <si>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</si>
  <si>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</si>
  <si>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</si>
  <si>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</si>
  <si>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</si>
  <si>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</si>
  <si>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</si>
  <si>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</si>
  <si>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</si>
  <si>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</si>
  <si>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</si>
  <si>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</si>
  <si>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</si>
  <si>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</si>
  <si>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</si>
  <si>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</si>
  <si>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</si>
  <si>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</si>
  <si>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</si>
  <si>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</si>
  <si>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</si>
  <si>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</si>
  <si>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</si>
  <si>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</si>
  <si>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</si>
  <si>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</si>
  <si>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</si>
  <si>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</si>
  <si>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</si>
  <si>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</si>
  <si>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</si>
  <si>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</si>
  <si>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</si>
  <si>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</si>
  <si>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</si>
  <si>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</si>
  <si>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</si>
  <si>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</si>
  <si>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</si>
  <si>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</si>
  <si>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</si>
  <si>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</si>
  <si>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</si>
  <si>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</si>
  <si>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</si>
  <si>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</si>
  <si>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</si>
  <si>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</si>
  <si>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</si>
  <si>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</si>
  <si>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</si>
  <si>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</si>
  <si>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</si>
  <si>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</si>
  <si>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</si>
  <si>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</si>
  <si>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</si>
  <si>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</si>
  <si>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</si>
  <si>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</si>
  <si>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</si>
  <si>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</si>
  <si>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</si>
  <si>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</si>
  <si>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</si>
  <si>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</si>
  <si>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</si>
  <si>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</si>
  <si>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</si>
  <si>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</si>
  <si>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</si>
  <si>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</si>
  <si>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</si>
  <si>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</si>
  <si>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</si>
  <si>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</si>
  <si>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</si>
  <si>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</si>
  <si>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</si>
  <si>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</si>
  <si>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</si>
  <si>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</si>
  <si>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</si>
  <si>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</si>
  <si>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</si>
  <si>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</si>
  <si>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</si>
  <si>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</si>
  <si>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</si>
  <si>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</si>
  <si>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</si>
  <si>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</si>
  <si>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</si>
  <si>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</si>
  <si>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</si>
  <si>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</si>
  <si>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</si>
  <si>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</si>
  <si>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</si>
  <si>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</si>
  <si>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</si>
  <si>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</si>
  <si>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</si>
  <si>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</si>
  <si>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</si>
  <si>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</si>
  <si>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</si>
  <si>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</si>
  <si>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</si>
  <si>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</si>
  <si>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</si>
  <si>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</si>
  <si>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</si>
  <si>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</si>
  <si>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</si>
  <si>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</si>
  <si>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</si>
  <si>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</si>
  <si>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</si>
  <si>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</si>
  <si>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</si>
  <si>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</si>
  <si>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</si>
  <si>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</si>
  <si>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</si>
  <si>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</si>
  <si>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</si>
  <si>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</si>
  <si>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</si>
  <si>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</si>
  <si>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</si>
  <si>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</si>
  <si>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</si>
  <si>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</si>
  <si>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</si>
  <si>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</si>
  <si>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</si>
  <si>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</si>
  <si>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</si>
  <si>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</si>
  <si>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</si>
  <si>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</si>
  <si>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</si>
  <si>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</si>
  <si>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</si>
  <si>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</si>
  <si>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</si>
  <si>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</si>
  <si>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</si>
  <si>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</si>
  <si>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</si>
  <si>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</si>
  <si>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</si>
  <si>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</si>
  <si>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</si>
  <si>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</si>
  <si>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</si>
  <si>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</si>
  <si>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</si>
  <si>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</si>
  <si>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</si>
  <si>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</si>
  <si>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</si>
  <si>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</si>
  <si>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</si>
  <si>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</si>
  <si>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</si>
  <si>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</si>
  <si>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</si>
  <si>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</si>
  <si>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</si>
  <si>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</si>
  <si>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</si>
  <si>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</si>
  <si>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</si>
  <si>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</si>
  <si>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</si>
  <si>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</si>
  <si>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</si>
  <si>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</si>
  <si>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</si>
  <si>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</si>
  <si>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</si>
  <si>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</si>
  <si>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</si>
  <si>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</si>
  <si>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</si>
  <si>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</si>
  <si>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</si>
  <si>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</si>
  <si>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</si>
  <si>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</si>
  <si>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</si>
  <si>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</si>
  <si>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</si>
  <si>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</si>
  <si>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</si>
  <si>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</si>
  <si>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</si>
  <si>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</si>
  <si>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</si>
  <si>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</si>
  <si>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</si>
  <si>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</si>
  <si>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</si>
  <si>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</si>
  <si>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</si>
  <si>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</si>
  <si>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</si>
  <si>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</si>
  <si>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</si>
  <si>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</si>
  <si>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</si>
  <si>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</si>
  <si>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</si>
  <si>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</si>
  <si>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</si>
  <si>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</si>
  <si>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</si>
  <si>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</si>
  <si>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</si>
  <si>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</si>
  <si>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</si>
  <si>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</si>
  <si>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</si>
  <si>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</si>
  <si>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</si>
  <si>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</si>
  <si>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</si>
  <si>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</si>
  <si>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</si>
  <si>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</si>
  <si>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</si>
  <si>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</si>
  <si>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</si>
  <si>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</si>
  <si>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</si>
  <si>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</si>
  <si>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</si>
  <si>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</si>
  <si>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</si>
  <si>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</si>
  <si>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</si>
  <si>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</si>
  <si>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</si>
  <si>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</si>
  <si>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</si>
  <si>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</si>
  <si>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</si>
  <si>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</si>
  <si>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</si>
  <si>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</si>
  <si>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</si>
  <si>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</si>
  <si>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</si>
  <si>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</si>
  <si>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</si>
  <si>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</si>
  <si>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</si>
  <si>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</si>
  <si>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</si>
  <si>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</si>
  <si>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</si>
  <si>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</si>
  <si>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</si>
  <si>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</si>
  <si>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</si>
  <si>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</si>
  <si>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</si>
  <si>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</si>
  <si>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</si>
  <si>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</si>
  <si>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</si>
  <si>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</si>
  <si>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</si>
  <si>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</si>
  <si>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</si>
  <si>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</si>
  <si>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</si>
  <si>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</si>
  <si>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</si>
  <si>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</si>
  <si>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</si>
  <si>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</si>
  <si>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</si>
  <si>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</si>
  <si>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</si>
  <si>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</si>
  <si>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</si>
  <si>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</si>
  <si>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</si>
  <si>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</si>
  <si>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</si>
  <si>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</si>
  <si>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</si>
  <si>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</si>
  <si>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</si>
  <si>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</si>
  <si>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</si>
  <si>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</si>
  <si>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</si>
  <si>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</si>
  <si>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</si>
  <si>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</si>
  <si>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</si>
  <si>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</si>
  <si>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</si>
  <si>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</si>
  <si>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</si>
  <si>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</si>
  <si>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</si>
  <si>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</si>
  <si>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</si>
  <si>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</si>
  <si>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</si>
  <si>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</si>
  <si>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</si>
  <si>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</si>
  <si>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</si>
  <si>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</si>
  <si>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</si>
  <si>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</si>
  <si>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</si>
  <si>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</si>
  <si>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</si>
  <si>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</si>
  <si>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</si>
  <si>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</si>
  <si>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</si>
  <si>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</si>
  <si>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</si>
  <si>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</si>
  <si>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</si>
  <si>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</si>
  <si>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</si>
  <si>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</si>
  <si>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</si>
  <si>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</si>
  <si>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</si>
  <si>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</si>
  <si>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</si>
  <si>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</si>
  <si>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</si>
  <si>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</si>
  <si>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</si>
  <si>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</si>
  <si>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</si>
  <si>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</si>
  <si>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</si>
  <si>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</si>
  <si>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</si>
  <si>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</si>
  <si>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</si>
  <si>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</si>
  <si>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</si>
  <si>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</si>
  <si>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</si>
  <si>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</si>
  <si>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</si>
  <si>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</si>
  <si>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</si>
  <si>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</si>
  <si>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</si>
  <si>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</si>
  <si>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</si>
  <si>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</si>
  <si>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</si>
  <si>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</si>
  <si>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</si>
  <si>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</si>
  <si>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</si>
  <si>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</si>
  <si>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</si>
  <si>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</si>
  <si>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</si>
  <si>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</si>
  <si>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</si>
  <si>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</si>
  <si>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</si>
  <si>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</si>
  <si>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</si>
  <si>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</si>
  <si>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</si>
  <si>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</si>
  <si>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</si>
  <si>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</si>
  <si>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</si>
  <si>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</si>
  <si>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</si>
  <si>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</si>
  <si>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</si>
  <si>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</si>
  <si>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</si>
  <si>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</si>
  <si>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</si>
  <si>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</si>
  <si>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</si>
  <si>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</si>
  <si>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</si>
  <si>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</si>
  <si>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</si>
  <si>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</si>
  <si>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</si>
  <si>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</si>
  <si>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</si>
  <si>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</si>
  <si>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</si>
  <si>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</si>
  <si>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</si>
  <si>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</si>
  <si>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</si>
  <si>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</si>
  <si>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</si>
  <si>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</si>
  <si>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</si>
  <si>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</si>
  <si>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</si>
  <si>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</si>
  <si>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</si>
  <si>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</si>
  <si>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</si>
  <si>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</si>
  <si>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</si>
  <si>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</si>
  <si>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</si>
  <si>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</si>
  <si>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</si>
  <si>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</si>
  <si>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</si>
  <si>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</si>
  <si>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</si>
  <si>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</si>
  <si>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</si>
  <si>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</si>
  <si>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</si>
  <si>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</si>
  <si>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</si>
  <si>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</si>
  <si>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</si>
  <si>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</si>
  <si>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</si>
  <si>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</si>
  <si>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</si>
  <si>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</si>
  <si>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</si>
  <si>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</si>
  <si>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</si>
  <si>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</si>
  <si>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</si>
  <si>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</si>
  <si>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</si>
  <si>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</si>
  <si>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</si>
  <si>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</si>
  <si>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</si>
  <si>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</si>
  <si>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</si>
  <si>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</si>
  <si>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</si>
  <si>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</si>
  <si>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</si>
  <si>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</si>
  <si>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</si>
  <si>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</si>
  <si>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</si>
  <si>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</si>
  <si>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</si>
  <si>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</si>
  <si>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</si>
  <si>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</si>
  <si>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</si>
  <si>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</si>
  <si>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</si>
  <si>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</si>
  <si>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</si>
  <si>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</si>
  <si>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</si>
  <si>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</si>
  <si>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</si>
  <si>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</si>
  <si>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</si>
  <si>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</si>
  <si>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</si>
  <si>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</si>
  <si>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</si>
  <si>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</si>
  <si>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</si>
  <si>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</si>
  <si>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</si>
  <si>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</si>
  <si>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</si>
  <si>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</si>
  <si>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</si>
  <si>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</si>
  <si>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</si>
  <si>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</si>
  <si>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</si>
  <si>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</si>
  <si>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</si>
  <si>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</si>
  <si>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</si>
  <si>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</si>
  <si>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</si>
  <si>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</si>
  <si>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</si>
  <si>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</si>
  <si>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</si>
  <si>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</si>
  <si>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</si>
  <si>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</si>
  <si>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</si>
  <si>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</si>
  <si>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</si>
  <si>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</si>
  <si>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</si>
  <si>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</si>
  <si>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</si>
  <si>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</si>
  <si>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</si>
  <si>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</si>
  <si>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</si>
  <si>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</si>
  <si>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</si>
  <si>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</si>
  <si>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</si>
  <si>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</si>
  <si>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</si>
  <si>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</si>
  <si>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</si>
  <si>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</si>
  <si>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</si>
  <si>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</si>
  <si>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</si>
  <si>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</si>
  <si>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</si>
  <si>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</si>
  <si>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</si>
  <si>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</si>
  <si>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</si>
  <si>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</si>
  <si>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</si>
  <si>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</si>
  <si>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</si>
  <si>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</si>
  <si>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</si>
  <si>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</si>
  <si>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</si>
  <si>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</si>
  <si>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</si>
  <si>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</si>
  <si>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</si>
  <si>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</si>
  <si>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</si>
  <si>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</si>
  <si>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</si>
  <si>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</si>
  <si>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</si>
  <si>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</si>
  <si>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</si>
  <si>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</si>
  <si>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</si>
  <si>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</si>
  <si>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</si>
  <si>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</si>
  <si>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</si>
  <si>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</si>
  <si>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</si>
  <si>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</si>
  <si>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</si>
  <si>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</si>
  <si>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</si>
  <si>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</si>
  <si>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</si>
  <si>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</si>
  <si>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</si>
  <si>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</si>
  <si>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</si>
  <si>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</si>
  <si>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</si>
  <si>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</si>
  <si>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</si>
  <si>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</si>
  <si>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</si>
  <si>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</si>
  <si>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</si>
  <si>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</si>
  <si>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</si>
  <si>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</si>
  <si>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</si>
  <si>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</si>
  <si>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</si>
  <si>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</si>
  <si>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</si>
  <si>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</si>
  <si>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</si>
  <si>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</si>
  <si>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</si>
  <si>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</si>
  <si>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</si>
  <si>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</si>
  <si>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</si>
  <si>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</si>
  <si>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</si>
  <si>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</si>
  <si>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</si>
  <si>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</si>
  <si>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</si>
  <si>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</si>
  <si>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</si>
  <si>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</si>
  <si>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</si>
  <si>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</si>
  <si>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</si>
  <si>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</si>
  <si>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</si>
  <si>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</si>
  <si>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</si>
  <si>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</si>
  <si>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</si>
  <si>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</si>
  <si>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</si>
  <si>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</si>
  <si>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</si>
  <si>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</si>
  <si>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</si>
  <si>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</si>
  <si>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</si>
  <si>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</si>
  <si>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</si>
  <si>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</si>
  <si>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</si>
  <si>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</si>
  <si>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</si>
  <si>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</si>
  <si>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</si>
  <si>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</si>
  <si>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</si>
  <si>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</si>
  <si>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</si>
  <si>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</si>
  <si>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</si>
  <si>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</si>
  <si>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</si>
  <si>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</si>
  <si>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</si>
  <si>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</si>
  <si>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</si>
  <si>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</si>
  <si>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</si>
  <si>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</si>
  <si>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</si>
  <si>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</si>
  <si>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</si>
  <si>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</si>
  <si>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</si>
  <si>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</si>
  <si>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</si>
  <si>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</si>
  <si>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</si>
  <si>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</si>
  <si>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</si>
  <si>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</si>
  <si>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</si>
  <si>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</si>
  <si>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</si>
  <si>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</si>
  <si>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</si>
  <si>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</si>
  <si>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</si>
  <si>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</si>
  <si>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</si>
  <si>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</si>
  <si>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</si>
  <si>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</si>
  <si>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</si>
  <si>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</si>
  <si>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</si>
  <si>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</si>
  <si>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</si>
  <si>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</si>
  <si>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</si>
  <si>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</si>
  <si>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</si>
  <si>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</si>
  <si>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</si>
  <si>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</si>
  <si>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</si>
  <si>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</si>
  <si>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</si>
  <si>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</si>
  <si>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</si>
  <si>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</si>
  <si>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</si>
  <si>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</si>
  <si>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</si>
  <si>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</si>
  <si>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</si>
  <si>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</si>
  <si>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</si>
  <si>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</si>
  <si>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</si>
  <si>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</si>
  <si>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</si>
  <si>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</si>
  <si>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</si>
  <si>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</si>
  <si>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</si>
  <si>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</si>
  <si>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</si>
  <si>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</si>
  <si>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</si>
  <si>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</si>
  <si>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</si>
  <si>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</si>
  <si>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</si>
  <si>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</si>
  <si>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</si>
  <si>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</si>
  <si>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</si>
  <si>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</si>
  <si>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</si>
  <si>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</si>
  <si>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</si>
  <si>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</si>
  <si>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</si>
  <si>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</si>
  <si>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</si>
  <si>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</si>
  <si>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</si>
  <si>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</si>
  <si>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</si>
  <si>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</si>
  <si>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</si>
  <si>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</si>
  <si>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</si>
  <si>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</si>
  <si>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</si>
  <si>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</si>
  <si>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</si>
  <si>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</si>
  <si>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</si>
  <si>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</si>
  <si>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</si>
  <si>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</si>
  <si>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</si>
  <si>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</si>
  <si>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</si>
  <si>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</si>
  <si>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</si>
  <si>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</si>
  <si>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</si>
  <si>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</si>
  <si>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</si>
  <si>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</si>
  <si>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</si>
  <si>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</si>
  <si>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</si>
  <si>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</si>
  <si>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</si>
  <si>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</si>
  <si>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</si>
  <si>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</si>
  <si>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</si>
  <si>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</si>
  <si>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</si>
  <si>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</si>
  <si>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</si>
  <si>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</si>
  <si>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</si>
  <si>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</si>
  <si>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</si>
  <si>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</si>
  <si>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</si>
  <si>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</si>
  <si>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</si>
  <si>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</si>
  <si>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</si>
  <si>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</si>
  <si>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</si>
  <si>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</si>
  <si>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</si>
  <si>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</si>
  <si>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</si>
  <si>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</si>
  <si>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</si>
  <si>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</si>
  <si>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</si>
  <si>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</si>
  <si>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</si>
  <si>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</si>
  <si>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</si>
  <si>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</si>
  <si>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</si>
  <si>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</si>
  <si>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</si>
  <si>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</si>
  <si>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</si>
  <si>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</si>
  <si>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</si>
  <si>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</si>
  <si>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</si>
  <si>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</si>
  <si>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</si>
  <si>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</si>
  <si>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</si>
  <si>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</si>
  <si>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</si>
  <si>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</si>
  <si>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</si>
  <si>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</si>
  <si>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</si>
  <si>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</si>
  <si>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</si>
  <si>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</si>
  <si>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</si>
  <si>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</si>
  <si>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</si>
  <si>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</si>
  <si>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</si>
  <si>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</si>
  <si>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</si>
  <si>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</si>
  <si>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</si>
  <si>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</si>
  <si>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</si>
  <si>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</si>
  <si>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</si>
  <si>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</si>
  <si>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</si>
  <si>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</si>
  <si>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</si>
  <si>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</si>
  <si>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</si>
  <si>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</si>
  <si>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</si>
  <si>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</si>
  <si>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</si>
  <si>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</si>
  <si>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</si>
  <si>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</si>
  <si>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</si>
  <si>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</si>
  <si>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</si>
  <si>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</si>
  <si>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</si>
  <si>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</si>
  <si>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</si>
  <si>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</si>
  <si>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</si>
  <si>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</si>
  <si>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</si>
  <si>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</si>
  <si>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</si>
  <si>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</si>
  <si>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</si>
  <si>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</si>
  <si>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</si>
  <si>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</si>
  <si>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</si>
  <si>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</si>
  <si>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</si>
  <si>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</si>
  <si>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</si>
  <si>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</si>
  <si>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</si>
  <si>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</si>
  <si>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</si>
  <si>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</si>
  <si>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</si>
  <si>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</si>
  <si>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</si>
  <si>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</si>
  <si>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</si>
  <si>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</si>
  <si>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</si>
  <si>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</si>
  <si>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</si>
  <si>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</si>
  <si>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</si>
  <si>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</si>
  <si>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</si>
  <si>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</si>
  <si>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</si>
  <si>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</si>
  <si>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</si>
  <si>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</si>
  <si>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</si>
  <si>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</si>
  <si>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</si>
  <si>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</si>
  <si>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</si>
  <si>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</si>
  <si>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</si>
  <si>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</si>
  <si>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</si>
  <si>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</si>
  <si>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</si>
  <si>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</si>
  <si>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</si>
  <si>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</si>
  <si>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</si>
  <si>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</si>
  <si>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</si>
  <si>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</si>
  <si>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</si>
  <si>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</si>
  <si>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</si>
  <si>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</si>
  <si>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</si>
  <si>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</si>
  <si>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</si>
  <si>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</si>
  <si>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</si>
  <si>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</si>
  <si>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</si>
  <si>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</si>
  <si>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</si>
  <si>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</si>
  <si>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</si>
  <si>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</si>
  <si>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</si>
  <si>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</si>
  <si>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</si>
  <si>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</si>
  <si>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</si>
  <si>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</si>
  <si>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</si>
  <si>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</si>
  <si>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</si>
  <si>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</si>
  <si>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</si>
  <si>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</si>
  <si>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</si>
  <si>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</si>
  <si>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</si>
  <si>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</si>
  <si>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</si>
  <si>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</si>
  <si>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</si>
  <si>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</si>
  <si>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</si>
  <si>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</si>
  <si>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</si>
  <si>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</si>
  <si>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</si>
  <si>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</si>
  <si>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</si>
  <si>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</si>
  <si>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</si>
  <si>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</si>
  <si>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</si>
  <si>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</si>
  <si>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</si>
  <si>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</si>
  <si>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</si>
  <si>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</si>
  <si>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</si>
  <si>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</si>
  <si>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</si>
  <si>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</si>
  <si>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</si>
  <si>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</si>
  <si>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</si>
  <si>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</si>
  <si>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</si>
  <si>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</si>
  <si>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</si>
  <si>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</si>
  <si>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</si>
  <si>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</si>
  <si>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</si>
  <si>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</si>
  <si>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</si>
  <si>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</si>
  <si>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</si>
  <si>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</si>
  <si>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</si>
  <si>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</si>
  <si>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</si>
  <si>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</si>
  <si>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</si>
  <si>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</si>
  <si>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</si>
  <si>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</si>
  <si>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</si>
  <si>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</si>
  <si>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</si>
  <si>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</si>
  <si>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</si>
  <si>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</si>
  <si>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</si>
  <si>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</si>
  <si>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</si>
  <si>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</si>
  <si>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</si>
  <si>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</si>
  <si>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</si>
  <si>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</si>
  <si>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</si>
  <si>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</si>
  <si>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</si>
  <si>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</si>
  <si>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</si>
  <si>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</si>
  <si>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</si>
  <si>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</si>
  <si>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</si>
  <si>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</si>
  <si>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</si>
  <si>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</si>
  <si>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</si>
  <si>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</si>
  <si>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</si>
  <si>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</si>
  <si>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</si>
  <si>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</si>
  <si>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</si>
  <si>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</si>
  <si>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</si>
  <si>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</si>
  <si>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</si>
  <si>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</si>
  <si>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</si>
  <si>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</si>
  <si>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</si>
  <si>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</si>
  <si>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</si>
  <si>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</si>
  <si>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</si>
  <si>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</si>
  <si>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</si>
  <si>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</si>
  <si>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</si>
  <si>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</si>
  <si>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</si>
  <si>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</si>
  <si>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</si>
  <si>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</si>
  <si>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</si>
  <si>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</si>
  <si>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</si>
  <si>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</si>
  <si>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</si>
  <si>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</si>
  <si>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</si>
  <si>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</si>
  <si>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</si>
  <si>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</si>
  <si>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</si>
  <si>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</si>
  <si>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</si>
  <si>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</si>
  <si>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</si>
  <si>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</si>
  <si>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</si>
  <si>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</si>
  <si>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</si>
  <si>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</si>
  <si>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</si>
  <si>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</si>
  <si>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</si>
  <si>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</si>
  <si>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</si>
  <si>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</si>
  <si>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</si>
  <si>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</si>
  <si>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</si>
  <si>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</si>
  <si>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</si>
  <si>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</si>
  <si>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</si>
  <si>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</si>
  <si>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</si>
  <si>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</si>
  <si>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</si>
  <si>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</si>
  <si>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</si>
  <si>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</si>
  <si>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</si>
  <si>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</si>
  <si>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</si>
  <si>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</si>
  <si>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</si>
  <si>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</si>
  <si>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</si>
  <si>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</si>
  <si>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</si>
  <si>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</si>
  <si>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</si>
  <si>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</si>
  <si>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</si>
  <si>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</si>
  <si>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</si>
  <si>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</si>
  <si>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</si>
  <si>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</si>
  <si>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</si>
  <si>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</si>
  <si>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</si>
  <si>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</si>
  <si>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</si>
  <si>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</si>
  <si>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</si>
  <si>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</si>
  <si>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</si>
  <si>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</si>
  <si>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</si>
  <si>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</si>
  <si>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</si>
  <si>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</si>
  <si>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</si>
  <si>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</si>
  <si>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</si>
  <si>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</si>
  <si>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</si>
  <si>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</si>
  <si>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</si>
  <si>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</si>
  <si>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</si>
  <si>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</si>
  <si>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</si>
  <si>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</si>
  <si>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</si>
  <si>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</si>
  <si>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</si>
  <si>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</si>
  <si>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</si>
  <si>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</si>
  <si>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</si>
  <si>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</si>
  <si>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</si>
  <si>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</si>
  <si>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</si>
  <si>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</si>
  <si>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</si>
  <si>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</si>
  <si>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</si>
  <si>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</si>
  <si>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</si>
  <si>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</si>
  <si>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</si>
  <si>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</si>
  <si>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</si>
  <si>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</si>
  <si>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</si>
  <si>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</si>
  <si>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</si>
  <si>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</si>
  <si>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</si>
  <si>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</si>
  <si>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</si>
  <si>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</si>
  <si>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</si>
  <si>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</si>
  <si>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</si>
  <si>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</si>
  <si>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</si>
  <si>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</si>
  <si>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</si>
  <si>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</si>
  <si>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</si>
  <si>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</si>
  <si>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</si>
  <si>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</si>
  <si>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</si>
  <si>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</si>
  <si>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</si>
  <si>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</si>
  <si>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</si>
  <si>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</si>
  <si>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</si>
  <si>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</si>
  <si>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</si>
  <si>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</si>
  <si>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</si>
  <si>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</si>
  <si>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</si>
  <si>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</si>
  <si>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</si>
  <si>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</si>
  <si>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</si>
  <si>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</si>
  <si>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</si>
  <si>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</si>
  <si>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</si>
  <si>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</si>
  <si>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</si>
  <si>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</si>
  <si>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</si>
  <si>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</si>
  <si>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</si>
  <si>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</si>
  <si>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</si>
  <si>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</si>
  <si>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</si>
  <si>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</si>
  <si>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</si>
  <si>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</si>
  <si>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</si>
  <si>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</si>
  <si>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</si>
  <si>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</si>
  <si>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</si>
  <si>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</si>
  <si>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</si>
  <si>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</si>
  <si>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</si>
  <si>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</si>
  <si>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</si>
  <si>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</si>
  <si>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</si>
  <si>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</si>
  <si>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</si>
  <si>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</si>
  <si>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</si>
  <si>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</si>
  <si>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</si>
  <si>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</si>
  <si>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</si>
  <si>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</si>
  <si>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</si>
  <si>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</si>
  <si>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</si>
  <si>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</si>
  <si>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</si>
  <si>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</si>
  <si>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</si>
  <si>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</si>
  <si>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</si>
  <si>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</si>
  <si>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</si>
  <si>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</si>
  <si>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</si>
  <si>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</si>
  <si>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</si>
  <si>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</si>
  <si>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</si>
  <si>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</si>
  <si>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</si>
  <si>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</si>
  <si>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</si>
  <si>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</si>
  <si>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</si>
  <si>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</si>
  <si>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</si>
  <si>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</si>
  <si>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</si>
  <si>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</si>
  <si>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</si>
  <si>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</si>
  <si>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</si>
  <si>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</si>
  <si>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</si>
  <si>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</si>
  <si>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</si>
  <si>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</si>
  <si>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</si>
  <si>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</si>
  <si>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</si>
  <si>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</si>
  <si>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</si>
  <si>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</si>
  <si>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</si>
  <si>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</si>
  <si>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</si>
  <si>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</si>
  <si>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</si>
  <si>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</si>
  <si>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</si>
  <si>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</si>
  <si>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</si>
  <si>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</si>
  <si>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</si>
  <si>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</si>
  <si>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</si>
  <si>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</si>
  <si>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</si>
  <si>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</si>
  <si>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</si>
  <si>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</si>
  <si>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</si>
  <si>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</si>
  <si>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</si>
  <si>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</si>
  <si>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</si>
  <si>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</si>
  <si>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</si>
  <si>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</si>
  <si>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</si>
  <si>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</si>
  <si>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</si>
  <si>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</si>
  <si>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</si>
  <si>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</si>
  <si>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</si>
  <si>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</si>
  <si>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</si>
  <si>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</si>
  <si>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</si>
  <si>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</si>
  <si>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</si>
  <si>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</si>
  <si>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</si>
  <si>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</si>
  <si>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</si>
  <si>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</si>
  <si>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</si>
  <si>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</si>
  <si>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</si>
  <si>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</si>
  <si>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</si>
  <si>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</si>
  <si>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</si>
  <si>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</si>
  <si>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</si>
  <si>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</si>
  <si>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</si>
  <si>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</si>
  <si>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</si>
  <si>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</si>
  <si>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</si>
  <si>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</si>
  <si>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</si>
  <si>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</si>
  <si>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</si>
  <si>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</si>
  <si>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</si>
  <si>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</si>
  <si>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</si>
  <si>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</si>
  <si>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</si>
  <si>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</si>
  <si>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</si>
  <si>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</si>
  <si>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</si>
  <si>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</si>
  <si>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</si>
  <si>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</si>
  <si>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</si>
  <si>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</si>
  <si>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</si>
  <si>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</si>
  <si>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</si>
  <si>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</si>
  <si>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</si>
  <si>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</si>
  <si>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</si>
  <si>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</si>
  <si>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</si>
  <si>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</si>
  <si>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</si>
  <si>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</si>
  <si>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</si>
  <si>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</si>
  <si>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</si>
  <si>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</si>
  <si>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</si>
  <si>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</si>
  <si>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</si>
  <si>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</si>
  <si>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</si>
  <si>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</si>
  <si>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</si>
  <si>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</si>
  <si>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</si>
  <si>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</si>
  <si>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</si>
  <si>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</si>
  <si>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</si>
  <si>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</si>
  <si>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</si>
  <si>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</si>
  <si>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</si>
  <si>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</si>
  <si>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</si>
  <si>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</si>
  <si>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</si>
  <si>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</si>
  <si>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</si>
  <si>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</si>
  <si>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</si>
  <si>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</si>
  <si>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</si>
  <si>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</si>
  <si>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</si>
  <si>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</si>
  <si>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</si>
  <si>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</si>
  <si>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</si>
  <si>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</si>
  <si>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</si>
  <si>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</si>
  <si>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</si>
  <si>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</si>
  <si>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</si>
  <si>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</si>
  <si>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</si>
  <si>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</si>
  <si>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</si>
  <si>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</si>
  <si>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</si>
  <si>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</si>
  <si>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</si>
  <si>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</si>
  <si>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</si>
  <si>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</si>
  <si>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</si>
  <si>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</si>
  <si>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</si>
  <si>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</si>
  <si>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</si>
  <si>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</si>
  <si>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</si>
  <si>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</si>
  <si>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</si>
  <si>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</si>
  <si>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</si>
  <si>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</si>
  <si>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</si>
  <si>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</si>
  <si>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</si>
  <si>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</si>
  <si>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</si>
  <si>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</si>
  <si>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</si>
  <si>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</si>
  <si>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</si>
  <si>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</si>
  <si>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</si>
  <si>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</si>
  <si>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</si>
  <si>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</si>
  <si>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</si>
  <si>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</si>
  <si>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</si>
  <si>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</si>
  <si>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</si>
  <si>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</si>
  <si>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</si>
  <si>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</si>
  <si>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</si>
  <si>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</si>
  <si>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</si>
  <si>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</si>
  <si>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</si>
  <si>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</si>
  <si>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</si>
  <si>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</si>
  <si>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</si>
  <si>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</si>
  <si>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</si>
  <si>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</si>
  <si>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</si>
  <si>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</si>
  <si>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</si>
  <si>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</si>
  <si>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</si>
  <si>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</si>
  <si>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</si>
  <si>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</si>
  <si>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</si>
  <si>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</si>
  <si>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</si>
  <si>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</si>
  <si>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</si>
  <si>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</si>
  <si>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</si>
  <si>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</si>
  <si>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</si>
  <si>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</si>
  <si>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</si>
  <si>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</si>
  <si>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</si>
  <si>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</si>
  <si>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</si>
  <si>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</si>
  <si>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</si>
  <si>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</si>
  <si>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</si>
  <si>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</si>
  <si>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</si>
  <si>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</si>
  <si>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</si>
  <si>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</si>
  <si>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</si>
  <si>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</si>
  <si>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</si>
  <si>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</si>
  <si>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</si>
  <si>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</si>
  <si>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</si>
  <si>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</si>
  <si>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</si>
  <si>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</si>
  <si>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</si>
  <si>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</si>
  <si>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</si>
  <si>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</si>
  <si>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</si>
  <si>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</si>
  <si>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</si>
  <si>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</si>
  <si>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</si>
  <si>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</si>
  <si>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</si>
  <si>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</si>
  <si>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</si>
  <si>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</si>
  <si>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</si>
  <si>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</si>
  <si>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</si>
  <si>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</si>
  <si>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</si>
  <si>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</si>
  <si>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</si>
  <si>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</si>
  <si>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</si>
  <si>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</si>
  <si>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</si>
  <si>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</si>
  <si>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</si>
  <si>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</si>
  <si>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</si>
  <si>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</si>
  <si>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</si>
  <si>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</si>
  <si>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</si>
  <si>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</si>
  <si>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</si>
  <si>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</si>
  <si>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</si>
  <si>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</si>
  <si>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</si>
  <si>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</si>
  <si>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</si>
  <si>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</si>
  <si>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</si>
  <si>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</si>
  <si>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</si>
  <si>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</si>
  <si>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</si>
  <si>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</si>
  <si>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</si>
  <si>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</si>
  <si>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</si>
  <si>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</si>
  <si>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</si>
  <si>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</si>
  <si>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</si>
  <si>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</si>
  <si>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</si>
  <si>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</si>
  <si>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</si>
  <si>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</si>
  <si>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</si>
  <si>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</si>
  <si>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</si>
  <si>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</si>
  <si>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</si>
  <si>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</si>
  <si>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</si>
  <si>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</si>
  <si>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</si>
  <si>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</si>
  <si>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</si>
  <si>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</si>
  <si>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</si>
  <si>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</si>
  <si>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</si>
  <si>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</si>
  <si>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</si>
  <si>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</si>
  <si>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</si>
  <si>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</si>
  <si>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</si>
  <si>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</si>
  <si>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</si>
  <si>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</si>
  <si>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</si>
  <si>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</si>
  <si>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</si>
  <si>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</si>
  <si>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</si>
  <si>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</si>
  <si>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</si>
  <si>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</si>
  <si>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</si>
  <si>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</si>
  <si>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</si>
  <si>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</si>
  <si>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</si>
  <si>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</si>
  <si>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</si>
  <si>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</si>
  <si>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</si>
  <si>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</si>
  <si>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</si>
  <si>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</si>
  <si>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</si>
  <si>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</si>
  <si>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</si>
  <si>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</si>
  <si>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</si>
  <si>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</si>
  <si>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</si>
  <si>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</si>
  <si>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</si>
  <si>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</si>
  <si>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</si>
  <si>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</si>
  <si>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</si>
  <si>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</si>
  <si>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</si>
  <si>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</si>
  <si>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</si>
  <si>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</si>
  <si>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</si>
  <si>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</si>
  <si>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</si>
  <si>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</si>
  <si>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</si>
  <si>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</si>
  <si>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</si>
  <si>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</si>
  <si>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</si>
  <si>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</si>
  <si>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</si>
  <si>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</si>
  <si>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</si>
  <si>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</si>
  <si>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</si>
  <si>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</si>
  <si>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</si>
  <si>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</si>
  <si>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</si>
  <si>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</si>
  <si>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</si>
  <si>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</si>
  <si>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</si>
  <si>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</si>
  <si>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</si>
  <si>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</si>
  <si>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</si>
  <si>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</si>
  <si>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</si>
  <si>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</si>
  <si>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</si>
  <si>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</si>
  <si>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</si>
  <si>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</si>
  <si>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</si>
  <si>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</si>
  <si>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</si>
  <si>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</si>
  <si>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</si>
  <si>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</si>
  <si>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</si>
  <si>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</si>
  <si>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</si>
  <si>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</si>
  <si>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</si>
  <si>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</si>
  <si>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</si>
  <si>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</si>
  <si>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</si>
  <si>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</si>
  <si>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</si>
  <si>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</si>
  <si>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</si>
  <si>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</si>
  <si>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</si>
  <si>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</si>
  <si>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</si>
  <si>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</si>
  <si>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</si>
  <si>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</si>
  <si>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</si>
  <si>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</si>
  <si>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</si>
  <si>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</si>
  <si>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</si>
  <si>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</si>
  <si>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</si>
  <si>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</si>
  <si>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</si>
  <si>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</si>
  <si>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</si>
  <si>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</si>
  <si>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</si>
  <si>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</si>
  <si>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</si>
  <si>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</si>
  <si>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</si>
  <si>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</si>
  <si>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</si>
  <si>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</si>
  <si>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</si>
  <si>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</si>
  <si>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</si>
  <si>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</si>
  <si>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</si>
  <si>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</si>
  <si>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</si>
  <si>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</si>
  <si>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</si>
  <si>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</si>
  <si>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</si>
  <si>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</si>
  <si>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</si>
  <si>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</si>
  <si>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</si>
  <si>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</si>
  <si>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</si>
  <si>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</si>
  <si>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</si>
  <si>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</si>
  <si>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</si>
  <si>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</si>
  <si>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</si>
  <si>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</si>
  <si>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</si>
  <si>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</si>
  <si>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</si>
  <si>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</si>
  <si>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</si>
  <si>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</si>
  <si>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</si>
  <si>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</si>
  <si>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</si>
  <si>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</si>
  <si>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</si>
  <si>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</si>
  <si>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</si>
  <si>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</si>
  <si>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</si>
  <si>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</si>
  <si>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</si>
  <si>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</si>
  <si>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</si>
  <si>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</si>
  <si>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</si>
  <si>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</si>
  <si>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</si>
  <si>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</si>
  <si>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</si>
  <si>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</si>
  <si>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</si>
  <si>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</si>
  <si>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</si>
  <si>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</si>
  <si>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</si>
  <si>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</si>
  <si>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</si>
  <si>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</si>
  <si>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</si>
  <si>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</si>
  <si>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</si>
  <si>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</si>
  <si>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</si>
  <si>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</si>
  <si>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</si>
  <si>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</si>
  <si>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</si>
  <si>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</si>
  <si>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</si>
  <si>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</si>
  <si>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</si>
  <si>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</si>
  <si>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</si>
  <si>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</si>
  <si>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</si>
  <si>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</si>
  <si>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</si>
  <si>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</si>
  <si>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</si>
  <si>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</si>
  <si>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</si>
  <si>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</si>
  <si>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</si>
  <si>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</si>
  <si>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</si>
  <si>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</si>
  <si>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</si>
  <si>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</si>
  <si>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</si>
  <si>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</si>
  <si>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</si>
  <si>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</si>
  <si>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</si>
  <si>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</si>
  <si>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</si>
  <si>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</si>
  <si>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</si>
  <si>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</si>
  <si>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</si>
  <si>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</si>
  <si>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</si>
  <si>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</si>
  <si>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</si>
  <si>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</si>
  <si>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</si>
  <si>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</si>
  <si>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</si>
  <si>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</si>
  <si>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</si>
  <si>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</si>
  <si>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</si>
  <si>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</si>
  <si>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</si>
  <si>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</si>
  <si>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</si>
  <si>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</si>
  <si>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</si>
  <si>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</si>
  <si>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</si>
  <si>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</si>
  <si>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</si>
  <si>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</si>
  <si>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</si>
  <si>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</si>
  <si>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</si>
  <si>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</si>
  <si>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</si>
  <si>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</si>
  <si>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</si>
  <si>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</si>
  <si>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</si>
  <si>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</si>
  <si>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</si>
  <si>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</si>
  <si>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</si>
  <si>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</si>
  <si>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</si>
  <si>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</si>
  <si>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</si>
  <si>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</si>
  <si>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</si>
  <si>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</si>
  <si>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</si>
  <si>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</si>
  <si>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</si>
  <si>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</si>
  <si>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</si>
  <si>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</si>
  <si>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</si>
  <si>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</si>
  <si>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</si>
  <si>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</si>
  <si>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</si>
  <si>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</si>
  <si>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</si>
  <si>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</si>
  <si>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</si>
  <si>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</si>
  <si>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</si>
  <si>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</si>
  <si>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</si>
  <si>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</si>
  <si>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</si>
  <si>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</si>
  <si>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</si>
  <si>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</si>
  <si>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</si>
  <si>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</si>
  <si>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</si>
  <si>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</si>
  <si>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</si>
  <si>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</si>
  <si>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</si>
  <si>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</si>
  <si>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</si>
  <si>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</si>
  <si>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</si>
  <si>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</si>
  <si>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</si>
  <si>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</si>
  <si>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</si>
  <si>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</si>
  <si>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</si>
  <si>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</si>
  <si>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</si>
  <si>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</si>
  <si>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</si>
  <si>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</si>
  <si>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</si>
  <si>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</si>
  <si>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</si>
  <si>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</si>
  <si>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</si>
  <si>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</si>
  <si>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</si>
  <si>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</si>
  <si>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</si>
  <si>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</si>
  <si>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</si>
  <si>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</si>
  <si>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</si>
  <si>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</si>
  <si>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</si>
  <si>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</si>
  <si>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</si>
  <si>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</si>
  <si>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</si>
  <si>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</si>
  <si>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</si>
  <si>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</si>
  <si>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</si>
  <si>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</si>
  <si>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</si>
  <si>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</si>
  <si>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</si>
  <si>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</si>
  <si>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</si>
  <si>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</si>
  <si>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</si>
  <si>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</si>
  <si>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</si>
  <si>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</si>
  <si>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</si>
  <si>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</si>
  <si>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</si>
  <si>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</si>
  <si>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</si>
  <si>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</si>
  <si>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</si>
  <si>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</si>
  <si>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</si>
  <si>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</si>
  <si>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</si>
  <si>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</si>
  <si>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</si>
  <si>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</si>
  <si>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</si>
  <si>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</si>
  <si>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</si>
  <si>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</si>
  <si>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</si>
  <si>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</si>
  <si>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</si>
  <si>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</si>
  <si>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</si>
  <si>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</si>
  <si>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</si>
  <si>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</si>
  <si>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</si>
  <si>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</si>
  <si>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</si>
  <si>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</si>
  <si>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</si>
  <si>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</si>
  <si>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</si>
  <si>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</si>
  <si>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</si>
  <si>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</si>
  <si>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</si>
  <si>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</si>
  <si>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</si>
  <si>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</si>
  <si>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</si>
  <si>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</si>
  <si>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</si>
  <si>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</si>
  <si>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</si>
  <si>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</si>
  <si>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</si>
  <si>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</si>
  <si>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</si>
  <si>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</si>
  <si>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</si>
  <si>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</si>
  <si>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</si>
  <si>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</si>
  <si>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</si>
  <si>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</si>
  <si>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</si>
  <si>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</si>
  <si>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</si>
  <si>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</si>
  <si>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</si>
  <si>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</si>
  <si>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</si>
  <si>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</si>
  <si>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</si>
  <si>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</si>
  <si>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</si>
  <si>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</si>
  <si>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</si>
  <si>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</si>
  <si>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</si>
  <si>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</si>
  <si>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</si>
  <si>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</si>
  <si>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</si>
  <si>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</si>
  <si>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</si>
  <si>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</si>
  <si>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</si>
  <si>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</si>
  <si>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</si>
  <si>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</si>
  <si>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</si>
  <si>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</si>
  <si>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</si>
  <si>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</si>
  <si>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</si>
  <si>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</si>
  <si>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</si>
  <si>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</si>
  <si>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</si>
  <si>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</si>
  <si>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</si>
  <si>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</si>
  <si>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</si>
  <si>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</si>
  <si>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</si>
  <si>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</si>
  <si>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</si>
  <si>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</si>
  <si>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</si>
  <si>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</si>
  <si>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</si>
  <si>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</si>
  <si>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</si>
  <si>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</si>
  <si>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</si>
  <si>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</si>
  <si>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</si>
  <si>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</si>
  <si>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</si>
  <si>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</si>
  <si>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</si>
  <si>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</si>
  <si>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</si>
  <si>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</si>
  <si>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</si>
  <si>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</si>
  <si>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</si>
  <si>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</si>
  <si>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</si>
  <si>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</si>
  <si>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</si>
  <si>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</si>
  <si>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</si>
  <si>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</si>
  <si>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</si>
  <si>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</si>
  <si>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</si>
  <si>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</si>
  <si>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</si>
  <si>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</si>
  <si>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</si>
  <si>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</si>
  <si>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</si>
  <si>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</si>
  <si>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</si>
  <si>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</si>
  <si>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</si>
  <si>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</si>
  <si>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</si>
  <si>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</si>
  <si>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</si>
  <si>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</si>
  <si>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</si>
  <si>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</si>
  <si>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</si>
  <si>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</si>
  <si>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</si>
  <si>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</si>
  <si>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</si>
  <si>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</si>
  <si>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</si>
  <si>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</si>
  <si>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</si>
  <si>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</si>
  <si>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</si>
  <si>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</si>
  <si>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</si>
  <si>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</si>
  <si>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</si>
  <si>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</si>
  <si>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</si>
  <si>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</si>
  <si>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</si>
  <si>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</si>
  <si>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</si>
  <si>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</si>
  <si>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</si>
  <si>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</si>
  <si>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</si>
  <si>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</si>
  <si>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</si>
  <si>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</si>
  <si>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</si>
  <si>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</si>
  <si>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</si>
  <si>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</si>
  <si>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</si>
  <si>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</si>
  <si>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</si>
  <si>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</si>
  <si>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</si>
  <si>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</si>
  <si>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</si>
  <si>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</si>
  <si>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</si>
  <si>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</si>
  <si>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</si>
  <si>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</si>
  <si>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</si>
  <si>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</si>
  <si>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</si>
  <si>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</si>
  <si>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</si>
  <si>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</si>
  <si>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</si>
  <si>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</si>
  <si>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</si>
  <si>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</si>
  <si>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</si>
  <si>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</si>
  <si>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</si>
  <si>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</si>
  <si>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</si>
  <si>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</si>
  <si>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</si>
  <si>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</si>
  <si>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</si>
  <si>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</si>
  <si>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</si>
  <si>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</si>
  <si>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</si>
  <si>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</si>
  <si>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</si>
  <si>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</si>
  <si>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</si>
  <si>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</si>
  <si>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</si>
  <si>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</si>
  <si>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</si>
  <si>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</si>
  <si>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</si>
  <si>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</si>
  <si>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</si>
  <si>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</si>
  <si>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</si>
  <si>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</si>
  <si>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</si>
  <si>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</si>
  <si>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</si>
  <si>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</si>
  <si>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</si>
  <si>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</si>
  <si>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</si>
  <si>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</si>
  <si>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</si>
  <si>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</si>
  <si>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</si>
  <si>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</si>
  <si>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</si>
  <si>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</si>
  <si>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</si>
  <si>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</si>
  <si>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</si>
  <si>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</si>
  <si>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</si>
  <si>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</si>
  <si>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</si>
  <si>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</si>
  <si>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</si>
  <si>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</si>
  <si>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</si>
  <si>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</si>
  <si>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</si>
  <si>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</si>
  <si>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</si>
  <si>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</si>
  <si>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</si>
  <si>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</si>
  <si>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</si>
  <si>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</si>
  <si>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</si>
  <si>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</si>
  <si>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</si>
  <si>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</si>
  <si>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</si>
  <si>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</si>
  <si>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</si>
  <si>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</si>
  <si>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</si>
  <si>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</si>
  <si>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</si>
  <si>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</si>
  <si>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</si>
  <si>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</si>
  <si>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</si>
  <si>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</si>
  <si>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</si>
  <si>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</si>
  <si>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</si>
  <si>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</si>
  <si>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</si>
  <si>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</si>
  <si>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</si>
  <si>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</si>
  <si>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</si>
  <si>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</si>
  <si>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</si>
  <si>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</si>
  <si>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</si>
  <si>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</si>
  <si>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</si>
  <si>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</si>
  <si>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</si>
  <si>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</si>
  <si>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</si>
  <si>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</si>
  <si>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</si>
  <si>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</si>
  <si>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</si>
  <si>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</si>
  <si>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</si>
  <si>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</si>
  <si>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</si>
  <si>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</si>
  <si>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</si>
  <si>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</si>
  <si>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</si>
  <si>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</si>
  <si>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</si>
  <si>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</si>
  <si>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</si>
  <si>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</si>
  <si>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</si>
  <si>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</si>
  <si>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</si>
  <si>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</si>
  <si>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</si>
  <si>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</si>
  <si>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</si>
  <si>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</si>
  <si>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</si>
  <si>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</si>
  <si>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</si>
  <si>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</si>
  <si>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</si>
  <si>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</si>
  <si>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</si>
  <si>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</si>
  <si>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</si>
  <si>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</si>
  <si>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</si>
  <si>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</si>
  <si>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</si>
  <si>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</si>
  <si>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</si>
  <si>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</si>
  <si>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</si>
  <si>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</si>
  <si>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</si>
  <si>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</si>
  <si>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</si>
  <si>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</si>
  <si>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</si>
  <si>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</si>
  <si>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</si>
  <si>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</si>
  <si>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</si>
  <si>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</si>
  <si>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</si>
  <si>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</si>
  <si>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</si>
  <si>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</si>
  <si>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</si>
  <si>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</si>
  <si>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</si>
  <si>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</si>
  <si>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</si>
  <si>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</si>
  <si>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</si>
  <si>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</si>
  <si>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</si>
  <si>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</si>
  <si>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</si>
  <si>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</si>
  <si>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</si>
  <si>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</si>
  <si>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</si>
  <si>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</si>
  <si>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</si>
  <si>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</si>
  <si>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</si>
  <si>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</si>
  <si>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</si>
  <si>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</si>
  <si>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</si>
  <si>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</si>
  <si>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</si>
  <si>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</si>
  <si>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</si>
  <si>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</si>
  <si>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</si>
  <si>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</si>
  <si>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</si>
  <si>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</si>
  <si>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</si>
  <si>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</si>
  <si>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</si>
  <si>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</si>
  <si>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</si>
  <si>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</si>
  <si>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</si>
  <si>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</si>
  <si>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</si>
  <si>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</si>
  <si>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</si>
  <si>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</si>
  <si>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</si>
  <si>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</si>
  <si>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</si>
  <si>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</si>
  <si>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</si>
  <si>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</si>
  <si>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</si>
  <si>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</si>
  <si>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</si>
  <si>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</si>
  <si>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</si>
  <si>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</si>
  <si>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</si>
  <si>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</si>
  <si>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</si>
  <si>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</si>
  <si>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</si>
  <si>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</si>
  <si>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</si>
  <si>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</si>
  <si>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</si>
  <si>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</si>
  <si>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</si>
  <si>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</si>
  <si>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</si>
  <si>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</si>
  <si>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</si>
  <si>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</si>
  <si>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</si>
  <si>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</si>
  <si>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</si>
  <si>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</si>
  <si>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</si>
  <si>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</si>
  <si>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</si>
  <si>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</si>
  <si>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</si>
  <si>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</si>
  <si>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</si>
  <si>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</si>
  <si>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</si>
  <si>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</si>
  <si>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</si>
  <si>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</si>
  <si>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</si>
  <si>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</si>
  <si>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</si>
  <si>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</si>
  <si>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</si>
  <si>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</si>
  <si>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</si>
  <si>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</si>
  <si>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</si>
  <si>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</si>
  <si>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</si>
  <si>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</si>
  <si>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</si>
  <si>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</si>
  <si>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</si>
  <si>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</si>
  <si>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</si>
  <si>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</si>
  <si>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</si>
  <si>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</si>
  <si>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</si>
  <si>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</si>
  <si>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</si>
  <si>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</si>
  <si>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</si>
  <si>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</si>
  <si>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</si>
  <si>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</si>
  <si>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</si>
  <si>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</si>
  <si>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</si>
  <si>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</si>
  <si>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</si>
  <si>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</si>
  <si>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</si>
  <si>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</si>
  <si>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</si>
  <si>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</si>
  <si>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</si>
  <si>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</si>
  <si>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</si>
  <si>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</si>
  <si>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</si>
  <si>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</si>
  <si>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</si>
  <si>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</si>
  <si>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</si>
  <si>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</si>
  <si>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</si>
  <si>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</si>
  <si>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</si>
  <si>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</si>
  <si>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</si>
  <si>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</si>
  <si>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</si>
  <si>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</si>
  <si>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</si>
  <si>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</si>
  <si>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</si>
  <si>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</si>
  <si>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</si>
  <si>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</si>
  <si>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</si>
  <si>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</si>
  <si>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</si>
  <si>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</si>
  <si>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</si>
  <si>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</si>
  <si>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</si>
  <si>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</si>
  <si>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</si>
  <si>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</si>
  <si>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</si>
  <si>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</si>
  <si>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</si>
  <si>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</si>
  <si>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</si>
  <si>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</si>
  <si>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</si>
  <si>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</si>
  <si>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</si>
  <si>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</si>
  <si>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</si>
  <si>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</si>
  <si>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</si>
  <si>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</si>
  <si>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</si>
  <si>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</si>
  <si>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</si>
  <si>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</si>
  <si>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</si>
  <si>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</si>
  <si>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</si>
  <si>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</si>
  <si>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</si>
  <si>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</si>
  <si>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</si>
  <si>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</si>
  <si>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</si>
  <si>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</si>
  <si>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</si>
  <si>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</si>
  <si>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</si>
  <si>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</si>
  <si>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</si>
  <si>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</si>
  <si>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</si>
  <si>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</si>
  <si>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</si>
  <si>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</si>
  <si>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</si>
  <si>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</si>
  <si>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</si>
  <si>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</si>
  <si>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</si>
  <si>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</si>
  <si>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</si>
  <si>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</si>
  <si>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</si>
  <si>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</si>
  <si>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</si>
  <si>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</si>
  <si>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</si>
  <si>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</si>
  <si>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</si>
  <si>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</si>
  <si>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</si>
  <si>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</si>
  <si>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</si>
  <si>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</si>
  <si>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</si>
  <si>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</si>
  <si>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</si>
  <si>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</si>
  <si>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</si>
  <si>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</si>
  <si>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</si>
  <si>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</si>
  <si>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</si>
  <si>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</si>
  <si>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</si>
  <si>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</si>
  <si>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</si>
  <si>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</si>
  <si>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</si>
  <si>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</si>
  <si>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</si>
  <si>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</si>
  <si>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</si>
  <si>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</si>
  <si>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</si>
  <si>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</si>
  <si>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</si>
  <si>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</si>
  <si>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</si>
  <si>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</si>
  <si>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</si>
  <si>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</si>
  <si>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</si>
  <si>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</si>
  <si>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</si>
  <si>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</si>
  <si>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</si>
  <si>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</si>
  <si>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</si>
  <si>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</si>
  <si>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</si>
  <si>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</si>
  <si>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</si>
  <si>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</si>
  <si>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</si>
  <si>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</si>
  <si>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</si>
  <si>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</si>
  <si>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</si>
  <si>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</si>
  <si>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</si>
  <si>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</si>
  <si>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</si>
  <si>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</si>
  <si>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</si>
  <si>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</si>
  <si>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</si>
  <si>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</si>
  <si>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</si>
  <si>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</si>
  <si>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</si>
  <si>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</si>
  <si>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</si>
  <si>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</si>
  <si>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</si>
  <si>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</si>
  <si>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</si>
  <si>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</si>
  <si>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</si>
  <si>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</si>
  <si>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</si>
  <si>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</si>
  <si>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</si>
  <si>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</si>
  <si>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</si>
  <si>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</si>
  <si>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</si>
  <si>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</si>
  <si>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</si>
  <si>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</si>
  <si>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</si>
  <si>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</si>
  <si>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</si>
  <si>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</si>
  <si>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</si>
  <si>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</si>
  <si>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</si>
  <si>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</si>
  <si>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</si>
  <si>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</si>
  <si>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</si>
  <si>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</si>
  <si>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</si>
  <si>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</si>
  <si>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</si>
  <si>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</si>
  <si>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</si>
  <si>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</si>
  <si>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</si>
  <si>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</si>
  <si>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</si>
  <si>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</si>
  <si>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</si>
  <si>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</si>
  <si>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</si>
  <si>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</si>
  <si>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</si>
  <si>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</si>
  <si>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</si>
  <si>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</si>
  <si>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</si>
  <si>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</si>
  <si>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</si>
  <si>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</si>
  <si>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</si>
  <si>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</si>
  <si>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</si>
  <si>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</si>
  <si>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</si>
  <si>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</si>
  <si>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</si>
  <si>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</si>
  <si>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</si>
  <si>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</si>
  <si>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</si>
  <si>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</si>
  <si>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</si>
  <si>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</si>
  <si>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</si>
  <si>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</si>
  <si>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</si>
  <si>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</si>
  <si>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</si>
  <si>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</si>
  <si>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</si>
  <si>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</si>
  <si>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</si>
  <si>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</si>
  <si>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</si>
  <si>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</si>
  <si>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</si>
  <si>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</si>
  <si>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</si>
  <si>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</si>
  <si>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</si>
  <si>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</si>
  <si>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</si>
  <si>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</si>
  <si>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</si>
  <si>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</si>
  <si>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</si>
  <si>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</si>
  <si>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</si>
  <si>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</si>
  <si>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</si>
  <si>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</si>
  <si>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</si>
  <si>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</si>
  <si>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</si>
  <si>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</si>
  <si>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</si>
  <si>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</si>
  <si>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</si>
  <si>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</si>
  <si>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</si>
  <si>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</si>
  <si>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</si>
  <si>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</si>
  <si>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</si>
  <si>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</si>
  <si>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</si>
  <si>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</si>
  <si>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</si>
  <si>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</si>
  <si>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</si>
  <si>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</si>
  <si>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</si>
  <si>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</si>
  <si>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</si>
  <si>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</si>
  <si>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</si>
  <si>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</si>
  <si>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</si>
  <si>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</si>
  <si>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</si>
  <si>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</si>
  <si>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</si>
  <si>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</si>
  <si>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</si>
  <si>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</si>
  <si>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</si>
  <si>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</si>
  <si>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</si>
  <si>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</si>
  <si>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</si>
  <si>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</si>
  <si>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</si>
  <si>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</si>
  <si>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</si>
  <si>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</si>
  <si>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</si>
  <si>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</si>
  <si>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</si>
  <si>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</si>
  <si>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</si>
  <si>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</si>
  <si>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</si>
  <si>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</si>
  <si>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</si>
  <si>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</si>
  <si>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</si>
  <si>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</si>
  <si>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</si>
  <si>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</si>
  <si>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</si>
  <si>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</si>
  <si>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</si>
  <si>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</si>
  <si>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</si>
  <si>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</si>
  <si>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</si>
  <si>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</si>
  <si>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</si>
  <si>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</si>
  <si>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</si>
  <si>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</si>
  <si>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</si>
  <si>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</si>
  <si>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</si>
  <si>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</si>
  <si>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</si>
  <si>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</si>
  <si>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</si>
  <si>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</si>
  <si>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</si>
  <si>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</si>
  <si>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</si>
  <si>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</si>
  <si>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</si>
  <si>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</si>
  <si>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</si>
  <si>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</si>
  <si>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</si>
  <si>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</si>
  <si>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</si>
  <si>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</si>
  <si>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</si>
  <si>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</si>
  <si>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</si>
  <si>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</si>
  <si>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</si>
  <si>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</si>
  <si>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</si>
  <si>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</si>
  <si>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</si>
  <si>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</si>
  <si>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</si>
  <si>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</si>
  <si>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</si>
  <si>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</si>
  <si>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</si>
  <si>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</si>
  <si>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</si>
  <si>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</si>
  <si>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</si>
  <si>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</si>
  <si>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</si>
  <si>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</si>
  <si>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</si>
  <si>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</si>
  <si>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</si>
  <si>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</si>
  <si>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</si>
  <si>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</si>
  <si>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</si>
  <si>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</si>
  <si>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</si>
  <si>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</si>
  <si>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</si>
  <si>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</si>
  <si>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</si>
  <si>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</si>
  <si>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</si>
  <si>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</si>
  <si>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</si>
  <si>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</si>
  <si>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</si>
  <si>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</si>
  <si>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</si>
  <si>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</si>
  <si>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</si>
  <si>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</si>
  <si>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</si>
  <si>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</si>
  <si>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</si>
  <si>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</si>
  <si>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</si>
  <si>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</si>
  <si>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</si>
  <si>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</si>
  <si>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</si>
  <si>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</si>
  <si>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</si>
  <si>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</si>
  <si>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</si>
  <si>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</si>
  <si>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</si>
  <si>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</si>
  <si>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</si>
  <si>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</si>
  <si>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</si>
  <si>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</si>
  <si>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</si>
  <si>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</si>
  <si>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</si>
  <si>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</si>
  <si>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</si>
  <si>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</si>
  <si>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</si>
  <si>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</si>
  <si>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</si>
  <si>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</si>
  <si>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</si>
  <si>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</si>
  <si>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</si>
  <si>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</si>
  <si>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</si>
  <si>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</si>
  <si>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</si>
  <si>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</si>
  <si>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</si>
  <si>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</si>
  <si>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</si>
  <si>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</si>
  <si>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</si>
  <si>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</si>
  <si>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</si>
  <si>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</si>
  <si>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</si>
  <si>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</si>
  <si>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</si>
  <si>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</si>
  <si>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</si>
  <si>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</si>
  <si>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</si>
  <si>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</si>
  <si>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</si>
  <si>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</si>
  <si>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</si>
  <si>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</si>
  <si>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</si>
  <si>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</si>
  <si>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</si>
  <si>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</si>
  <si>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</si>
  <si>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</si>
  <si>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</si>
  <si>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</si>
  <si>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</si>
  <si>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</si>
  <si>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</si>
  <si>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</si>
  <si>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</si>
  <si>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</si>
  <si>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</si>
  <si>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</si>
  <si>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</si>
  <si>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</si>
  <si>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</si>
  <si>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</si>
  <si>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</si>
  <si>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</si>
  <si>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</si>
  <si>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</si>
  <si>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</si>
  <si>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</si>
  <si>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</si>
  <si>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</si>
  <si>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</si>
  <si>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</si>
  <si>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</si>
  <si>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</si>
  <si>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</si>
  <si>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</si>
  <si>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</si>
  <si>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</si>
  <si>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</si>
  <si>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</si>
  <si>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</si>
  <si>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</si>
  <si>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</si>
  <si>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</si>
  <si>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</si>
  <si>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</si>
  <si>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</si>
  <si>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</si>
  <si>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</si>
  <si>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</si>
  <si>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</si>
  <si>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</si>
  <si>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</si>
  <si>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</si>
  <si>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</si>
  <si>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</si>
  <si>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</si>
  <si>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</si>
  <si>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</si>
  <si>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</si>
  <si>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</si>
  <si>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</si>
  <si>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</si>
  <si>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</si>
  <si>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</si>
  <si>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</si>
  <si>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</si>
  <si>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</si>
  <si>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</si>
  <si>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</si>
  <si>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</si>
  <si>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</si>
  <si>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</si>
  <si>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</si>
  <si>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</si>
  <si>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</si>
  <si>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</si>
  <si>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</si>
  <si>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</si>
  <si>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</si>
  <si>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</si>
  <si>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</si>
  <si>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</si>
  <si>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</si>
  <si>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</si>
  <si>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</si>
  <si>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</si>
  <si>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</si>
  <si>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</si>
  <si>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</si>
  <si>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</si>
  <si>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</si>
  <si>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</si>
  <si>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</si>
  <si>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</si>
  <si>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</si>
  <si>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</si>
  <si>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</si>
  <si>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</si>
  <si>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</si>
  <si>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</si>
  <si>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</si>
  <si>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</si>
  <si>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</si>
  <si>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</si>
  <si>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</si>
  <si>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</si>
  <si>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</si>
  <si>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</si>
  <si>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</si>
  <si>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</si>
  <si>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</si>
  <si>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</si>
  <si>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</si>
  <si>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</si>
  <si>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</si>
  <si>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</si>
  <si>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</si>
  <si>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</si>
  <si>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</si>
  <si>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</si>
  <si>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</si>
  <si>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</si>
  <si>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</si>
  <si>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</si>
  <si>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</si>
  <si>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</si>
  <si>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</si>
  <si>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</si>
  <si>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</si>
  <si>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</si>
  <si>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</si>
  <si>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</si>
  <si>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</si>
  <si>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</si>
  <si>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</si>
  <si>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</si>
  <si>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</si>
  <si>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</si>
  <si>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</si>
  <si>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</si>
  <si>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</si>
  <si>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</si>
  <si>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</si>
  <si>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</si>
  <si>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</si>
  <si>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</si>
  <si>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</si>
  <si>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</si>
  <si>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</si>
  <si>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</si>
  <si>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</si>
  <si>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</si>
  <si>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</si>
  <si>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</si>
  <si>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</si>
  <si>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</si>
  <si>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</si>
  <si>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</si>
  <si>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</si>
  <si>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</si>
  <si>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</si>
  <si>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</si>
  <si>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</si>
  <si>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</si>
  <si>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</si>
  <si>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</si>
  <si>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</si>
  <si>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</si>
  <si>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</si>
  <si>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</si>
  <si>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</si>
  <si>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</si>
  <si>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</si>
  <si>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</si>
  <si>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</si>
  <si>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</si>
  <si>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</si>
  <si>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</si>
  <si>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</si>
  <si>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</si>
  <si>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</si>
  <si>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</si>
  <si>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</si>
  <si>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</si>
  <si>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</si>
  <si>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</si>
  <si>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</si>
  <si>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</si>
  <si>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</si>
  <si>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</si>
  <si>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</si>
  <si>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</si>
  <si>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</si>
  <si>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</si>
  <si>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</si>
  <si>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</si>
  <si>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</si>
  <si>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</si>
  <si>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</si>
  <si>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</si>
  <si>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</si>
  <si>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</si>
  <si>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</si>
  <si>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</si>
  <si>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</si>
  <si>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</si>
  <si>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</si>
  <si>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</si>
  <si>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</si>
  <si>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</si>
  <si>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</si>
  <si>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</si>
  <si>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</si>
  <si>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</si>
  <si>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</si>
  <si>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</si>
  <si>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</si>
  <si>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</si>
  <si>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</si>
  <si>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</si>
  <si>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</si>
  <si>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</si>
  <si>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</si>
  <si>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</si>
  <si>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</si>
  <si>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</si>
  <si>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</si>
  <si>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</si>
  <si>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</si>
  <si>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</si>
  <si>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</si>
  <si>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</si>
  <si>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</si>
  <si>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</si>
  <si>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</si>
  <si>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</si>
  <si>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</si>
  <si>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</si>
  <si>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</si>
  <si>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</si>
  <si>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</si>
  <si>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</si>
  <si>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</si>
  <si>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</si>
  <si>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</si>
  <si>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</si>
  <si>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</si>
  <si>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</si>
  <si>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</si>
  <si>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</si>
  <si>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</si>
  <si>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</si>
  <si>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</si>
  <si>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</si>
  <si>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</si>
  <si>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</si>
  <si>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</si>
  <si>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</si>
  <si>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</si>
  <si>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</si>
  <si>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</si>
  <si>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</si>
  <si>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</si>
  <si>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</si>
  <si>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</si>
  <si>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</si>
  <si>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</si>
  <si>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</si>
  <si>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</si>
  <si>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</si>
  <si>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</si>
  <si>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</si>
  <si>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</si>
  <si>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</si>
  <si>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</si>
  <si>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</si>
  <si>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</si>
  <si>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</si>
  <si>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</si>
  <si>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</si>
  <si>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</si>
  <si>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</si>
  <si>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</si>
  <si>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</si>
  <si>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</si>
  <si>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</si>
  <si>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</si>
  <si>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</si>
  <si>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</si>
  <si>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</si>
  <si>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</si>
  <si>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</si>
  <si>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</si>
  <si>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</si>
  <si>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</si>
  <si>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</si>
  <si>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</si>
  <si>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</si>
  <si>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</si>
  <si>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</si>
  <si>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</si>
  <si>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</si>
  <si>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</si>
  <si>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</si>
  <si>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</si>
  <si>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</si>
  <si>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</si>
  <si>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</si>
  <si>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</si>
  <si>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</si>
  <si>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</si>
  <si>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</si>
  <si>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</si>
  <si>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</si>
  <si>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</si>
  <si>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</si>
  <si>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</si>
  <si>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</si>
  <si>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</si>
  <si>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</si>
  <si>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</si>
  <si>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</si>
  <si>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</si>
  <si>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</si>
  <si>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</si>
  <si>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</si>
  <si>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</si>
  <si>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</si>
  <si>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</si>
  <si>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</si>
  <si>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</si>
  <si>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</si>
  <si>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</si>
  <si>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</si>
  <si>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</si>
  <si>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</si>
  <si>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</si>
  <si>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</si>
  <si>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</si>
  <si>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</si>
  <si>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</si>
  <si>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</si>
  <si>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</si>
  <si>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</si>
  <si>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</si>
  <si>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</si>
  <si>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</si>
  <si>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</si>
  <si>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</si>
  <si>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</si>
  <si>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</si>
  <si>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</si>
  <si>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</si>
  <si>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</si>
  <si>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</si>
  <si>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</si>
  <si>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</si>
  <si>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</si>
  <si>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</si>
  <si>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</si>
  <si>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</si>
  <si>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</si>
  <si>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</si>
  <si>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</si>
  <si>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</si>
  <si>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</si>
  <si>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</si>
  <si>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</si>
  <si>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</si>
  <si>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</si>
  <si>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</si>
  <si>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</si>
  <si>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</si>
  <si>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</si>
  <si>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</si>
  <si>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</si>
  <si>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</si>
  <si>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</si>
  <si>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</si>
  <si>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</si>
  <si>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</si>
  <si>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</si>
  <si>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</si>
  <si>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</si>
  <si>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</si>
  <si>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</si>
  <si>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</si>
  <si>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</si>
  <si>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</si>
  <si>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</si>
  <si>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</si>
  <si>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</si>
  <si>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</si>
  <si>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</si>
  <si>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</si>
  <si>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</si>
  <si>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</si>
  <si>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</si>
  <si>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</si>
  <si>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</si>
  <si>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</si>
  <si>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</si>
  <si>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</si>
  <si>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</si>
  <si>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</si>
  <si>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</si>
  <si>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</si>
  <si>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</si>
  <si>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</si>
  <si>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</si>
  <si>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</si>
  <si>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</si>
  <si>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</si>
  <si>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</si>
  <si>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</si>
  <si>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</si>
  <si>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</si>
  <si>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</si>
  <si>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</si>
  <si>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</si>
  <si>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</si>
  <si>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</si>
  <si>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</si>
  <si>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</si>
  <si>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</si>
  <si>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</si>
  <si>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</si>
  <si>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</si>
  <si>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</si>
  <si>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</si>
  <si>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</si>
  <si>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</si>
  <si>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</si>
  <si>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</si>
  <si>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</si>
  <si>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</si>
  <si>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</si>
  <si>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</si>
  <si>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</si>
  <si>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</si>
  <si>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</si>
  <si>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</si>
  <si>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</si>
  <si>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</si>
  <si>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</si>
  <si>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</si>
  <si>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</si>
  <si>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</si>
  <si>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</si>
  <si>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</si>
  <si>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</si>
  <si>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</si>
  <si>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</si>
  <si>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</si>
  <si>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</si>
  <si>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</si>
  <si>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</si>
  <si>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</si>
  <si>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</si>
  <si>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</si>
  <si>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</si>
  <si>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</si>
  <si>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</si>
  <si>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</si>
  <si>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</si>
  <si>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</si>
  <si>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</si>
  <si>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</si>
  <si>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</si>
  <si>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</si>
  <si>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</si>
  <si>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</si>
  <si>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</si>
  <si>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</si>
  <si>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</si>
  <si>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</si>
  <si>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</si>
  <si>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</si>
  <si>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</si>
  <si>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</si>
  <si>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</si>
  <si>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</si>
  <si>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</si>
  <si>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</si>
  <si>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</si>
  <si>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</si>
  <si>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</si>
  <si>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</si>
  <si>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</si>
  <si>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</si>
  <si>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</si>
  <si>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</si>
  <si>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</si>
  <si>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</si>
  <si>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</si>
  <si>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</si>
  <si>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</si>
  <si>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</si>
  <si>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</si>
  <si>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</si>
  <si>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</si>
  <si>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</si>
  <si>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</si>
  <si>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</si>
  <si>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</si>
  <si>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</si>
  <si>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</si>
  <si>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</si>
  <si>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</si>
  <si>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</si>
  <si>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</si>
  <si>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</si>
  <si>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</si>
  <si>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</si>
  <si>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</si>
  <si>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</si>
  <si>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</si>
  <si>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</si>
  <si>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</si>
  <si>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</si>
  <si>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</si>
  <si>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</si>
  <si>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</si>
  <si>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</si>
  <si>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</si>
  <si>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</si>
  <si>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</si>
  <si>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</si>
  <si>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</si>
  <si>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</si>
  <si>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</si>
  <si>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</si>
  <si>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</si>
  <si>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</si>
  <si>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</si>
  <si>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</si>
  <si>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</si>
  <si>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</si>
  <si>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</si>
  <si>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</si>
  <si>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</si>
  <si>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</si>
  <si>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</si>
  <si>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</si>
  <si>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</si>
  <si>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</si>
  <si>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</si>
  <si>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</si>
  <si>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</si>
  <si>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</si>
  <si>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</si>
  <si>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</si>
  <si>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</si>
  <si>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</si>
  <si>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</si>
  <si>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</si>
  <si>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</si>
  <si>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</si>
  <si>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</si>
  <si>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</si>
  <si>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</si>
  <si>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</si>
  <si>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</si>
  <si>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</si>
  <si>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</si>
  <si>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</si>
  <si>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</si>
  <si>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</si>
  <si>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</si>
  <si>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</si>
  <si>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</si>
  <si>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</si>
  <si>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</si>
  <si>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</si>
  <si>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</si>
  <si>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</si>
  <si>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</si>
  <si>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</si>
  <si>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</si>
  <si>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</si>
  <si>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</si>
  <si>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</si>
  <si>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</si>
  <si>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</si>
  <si>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</si>
  <si>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</si>
  <si>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</si>
  <si>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</si>
  <si>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</si>
  <si>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</si>
  <si>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</si>
  <si>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</si>
  <si>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</si>
  <si>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</si>
  <si>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</si>
  <si>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</si>
  <si>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</si>
  <si>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</si>
  <si>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</si>
  <si>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</si>
  <si>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</si>
  <si>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</si>
  <si>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</si>
  <si>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</si>
  <si>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</si>
  <si>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</si>
  <si>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</si>
  <si>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</si>
  <si>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</si>
  <si>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</si>
  <si>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</si>
  <si>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</si>
  <si>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</si>
  <si>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</si>
  <si>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</si>
  <si>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</si>
  <si>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</si>
  <si>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</si>
  <si>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</si>
  <si>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</si>
  <si>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</si>
  <si>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</si>
  <si>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</si>
  <si>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</si>
  <si>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</si>
  <si>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</si>
  <si>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</si>
  <si>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</si>
  <si>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</si>
  <si>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</si>
  <si>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</si>
  <si>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</si>
  <si>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</si>
  <si>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</si>
  <si>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</si>
  <si>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</si>
  <si>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</si>
  <si>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</si>
  <si>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</si>
  <si>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</si>
  <si>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</si>
  <si>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</si>
  <si>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</si>
  <si>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</si>
  <si>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</si>
  <si>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</si>
  <si>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</si>
  <si>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</si>
  <si>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</si>
  <si>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</si>
  <si>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</si>
  <si>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</si>
  <si>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</si>
  <si>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</si>
  <si>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</si>
  <si>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</si>
  <si>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</si>
  <si>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</si>
  <si>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</si>
  <si>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</si>
  <si>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</si>
  <si>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</si>
  <si>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</si>
  <si>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</si>
  <si>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</si>
  <si>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</si>
  <si>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</si>
  <si>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</si>
  <si>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</si>
  <si>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</si>
  <si>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</si>
  <si>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</si>
  <si>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</si>
  <si>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</si>
  <si>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</si>
  <si>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</si>
  <si>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</si>
  <si>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</si>
  <si>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</si>
  <si>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</si>
  <si>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</si>
  <si>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</si>
  <si>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</si>
  <si>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</si>
  <si>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</si>
  <si>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</si>
  <si>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</si>
  <si>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</si>
  <si>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</si>
  <si>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</si>
  <si>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</si>
  <si>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</si>
  <si>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</si>
  <si>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</si>
  <si>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</si>
  <si>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</si>
  <si>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</si>
  <si>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</si>
  <si>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</si>
  <si>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</si>
  <si>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</si>
  <si>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</si>
  <si>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</si>
  <si>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</si>
  <si>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</si>
  <si>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</si>
  <si>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</si>
  <si>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</si>
  <si>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</si>
  <si>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</si>
  <si>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</si>
  <si>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</si>
  <si>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</si>
  <si>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</si>
  <si>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</si>
  <si>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</si>
  <si>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</si>
  <si>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</si>
  <si>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</si>
  <si>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</si>
  <si>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</si>
  <si>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</si>
  <si>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</si>
  <si>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</si>
  <si>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</si>
  <si>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</si>
  <si>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</si>
  <si>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</si>
  <si>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</si>
  <si>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</si>
  <si>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</si>
  <si>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</si>
  <si>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</si>
  <si>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</si>
  <si>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</si>
  <si>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</si>
  <si>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</si>
  <si>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</si>
  <si>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</si>
  <si>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</si>
  <si>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</si>
  <si>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</si>
  <si>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</si>
  <si>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</si>
  <si>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</si>
  <si>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</si>
  <si>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</si>
  <si>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</si>
  <si>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</si>
  <si>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</si>
  <si>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</si>
  <si>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</si>
  <si>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</si>
  <si>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</si>
  <si>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</si>
  <si>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</si>
  <si>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</si>
  <si>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</si>
  <si>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</si>
  <si>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</si>
  <si>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</si>
  <si>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</si>
  <si>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</si>
  <si>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</si>
  <si>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</si>
  <si>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</si>
  <si>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</si>
  <si>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</si>
  <si>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</si>
  <si>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</si>
  <si>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</si>
  <si>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</si>
  <si>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</si>
  <si>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</si>
  <si>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</si>
  <si>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</si>
  <si>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</si>
  <si>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</si>
  <si>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</si>
  <si>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</si>
  <si>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</si>
  <si>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</si>
  <si>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</si>
  <si>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</si>
  <si>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</si>
  <si>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</si>
  <si>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</si>
  <si>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</si>
  <si>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</si>
  <si>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</si>
  <si>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</si>
  <si>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</si>
  <si>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</si>
  <si>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</si>
  <si>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</si>
  <si>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</si>
  <si>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</si>
  <si>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</si>
  <si>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</si>
  <si>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</si>
  <si>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</si>
  <si>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</si>
  <si>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</si>
  <si>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</si>
  <si>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</si>
  <si>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</si>
  <si>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</si>
  <si>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</si>
  <si>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</si>
  <si>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</si>
  <si>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</si>
  <si>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</si>
  <si>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</si>
  <si>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</si>
  <si>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</si>
  <si>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</si>
  <si>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</si>
  <si>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</si>
  <si>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</si>
  <si>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</si>
  <si>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</si>
  <si>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</si>
  <si>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</si>
  <si>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</si>
  <si>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</si>
  <si>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</si>
  <si>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</si>
  <si>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</si>
  <si>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</si>
  <si>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</si>
  <si>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</si>
  <si>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</si>
  <si>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</si>
  <si>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</si>
  <si>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</si>
  <si>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</si>
  <si>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</si>
  <si>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</si>
  <si>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</si>
  <si>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</si>
  <si>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</si>
  <si>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</si>
  <si>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</si>
  <si>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</si>
  <si>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</si>
  <si>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</si>
  <si>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</si>
  <si>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</si>
  <si>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</si>
  <si>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</si>
  <si>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</si>
  <si>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</si>
  <si>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</si>
  <si>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</si>
  <si>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</si>
  <si>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</si>
  <si>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</si>
  <si>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</si>
  <si>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</si>
  <si>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</si>
  <si>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</si>
  <si>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</si>
  <si>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</si>
  <si>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</si>
  <si>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</si>
  <si>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</si>
  <si>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</si>
  <si>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</si>
  <si>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</si>
  <si>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</si>
  <si>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</si>
  <si>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</si>
  <si>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</si>
  <si>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</si>
  <si>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</si>
  <si>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</si>
  <si>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</si>
  <si>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</si>
  <si>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</si>
  <si>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</si>
  <si>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</si>
  <si>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</si>
  <si>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</si>
  <si>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</si>
  <si>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</si>
  <si>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</si>
  <si>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</si>
  <si>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</si>
  <si>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</si>
  <si>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</si>
  <si>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</si>
  <si>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</si>
  <si>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</si>
  <si>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</si>
  <si>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</si>
  <si>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</si>
  <si>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</si>
  <si>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</si>
  <si>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</si>
  <si>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</si>
  <si>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</si>
  <si>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</si>
  <si>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</si>
  <si>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</si>
  <si>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</si>
  <si>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</si>
  <si>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</si>
  <si>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</si>
  <si>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</si>
  <si>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</si>
  <si>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</si>
  <si>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</si>
  <si>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</si>
  <si>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</si>
  <si>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</si>
  <si>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</si>
  <si>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</si>
  <si>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</si>
  <si>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</si>
  <si>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</si>
  <si>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</si>
  <si>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</si>
  <si>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</si>
  <si>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</si>
  <si>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</si>
  <si>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</si>
  <si>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</si>
  <si>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</si>
  <si>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</si>
  <si>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</si>
  <si>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</si>
  <si>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</si>
  <si>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</si>
  <si>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</si>
  <si>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</si>
  <si>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</si>
  <si>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</si>
  <si>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</si>
  <si>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</si>
  <si>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</si>
  <si>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</si>
  <si>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</si>
  <si>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</si>
  <si>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</si>
  <si>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</si>
  <si>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</si>
  <si>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</si>
  <si>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</si>
  <si>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</si>
  <si>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</si>
  <si>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</si>
  <si>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</si>
  <si>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</si>
  <si>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</si>
  <si>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</si>
  <si>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</si>
  <si>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</si>
  <si>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</si>
  <si>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</si>
  <si>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</si>
  <si>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</si>
  <si>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</si>
  <si>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</si>
  <si>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</si>
  <si>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</si>
  <si>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</si>
  <si>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</si>
  <si>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</si>
  <si>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</si>
  <si>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</si>
  <si>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</si>
  <si>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</si>
  <si>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</si>
  <si>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</si>
  <si>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</si>
  <si>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</si>
  <si>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</si>
  <si>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</si>
  <si>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</si>
  <si>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</si>
  <si>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</si>
  <si>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</si>
  <si>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</si>
  <si>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</si>
  <si>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</si>
  <si>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</si>
  <si>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</si>
  <si>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</si>
  <si>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</si>
  <si>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</si>
  <si>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</si>
  <si>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</si>
  <si>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</si>
  <si>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</si>
  <si>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</si>
  <si>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</si>
  <si>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</si>
  <si>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</si>
  <si>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</si>
  <si>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</si>
  <si>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</si>
  <si>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</si>
  <si>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</si>
  <si>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</si>
  <si>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</si>
  <si>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</si>
  <si>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</si>
  <si>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</si>
  <si>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</si>
  <si>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</si>
  <si>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</si>
  <si>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</si>
  <si>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</si>
  <si>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</si>
  <si>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</si>
  <si>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</si>
  <si>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</si>
  <si>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</si>
  <si>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</si>
  <si>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</si>
  <si>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</si>
  <si>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</si>
  <si>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</si>
  <si>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</si>
  <si>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</si>
  <si>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</si>
  <si>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</si>
  <si>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</si>
  <si>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</si>
  <si>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</si>
  <si>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</si>
  <si>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</si>
  <si>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</si>
  <si>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</si>
  <si>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</si>
  <si>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</si>
  <si>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</si>
  <si>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</si>
  <si>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</si>
  <si>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</si>
  <si>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</si>
  <si>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</si>
  <si>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</si>
  <si>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</si>
  <si>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</si>
  <si>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</si>
  <si>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</si>
  <si>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</si>
  <si>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</si>
  <si>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</si>
  <si>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</si>
  <si>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</si>
  <si>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</si>
  <si>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</si>
  <si>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</si>
  <si>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</si>
  <si>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</si>
  <si>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</si>
  <si>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</si>
  <si>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</si>
  <si>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</si>
  <si>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</si>
  <si>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</si>
  <si>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</si>
  <si>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</si>
  <si>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</si>
  <si>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</si>
  <si>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</si>
  <si>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</si>
  <si>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</si>
  <si>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</si>
  <si>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</si>
  <si>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</si>
  <si>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</si>
  <si>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</si>
  <si>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</si>
  <si>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</si>
  <si>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</si>
  <si>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</si>
  <si>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</si>
  <si>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</si>
  <si>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</si>
  <si>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</si>
  <si>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</si>
  <si>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</si>
  <si>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</si>
  <si>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</si>
  <si>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</si>
  <si>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</si>
  <si>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</si>
  <si>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</si>
  <si>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</si>
  <si>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</si>
  <si>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</si>
  <si>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</si>
  <si>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</si>
  <si>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</si>
  <si>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</si>
  <si>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</si>
  <si>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</si>
  <si>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</si>
  <si>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</si>
  <si>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</si>
  <si>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</si>
  <si>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</si>
  <si>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</si>
  <si>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</si>
  <si>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</si>
  <si>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</si>
  <si>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</si>
  <si>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</si>
  <si>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</si>
  <si>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</si>
  <si>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</si>
  <si>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</si>
  <si>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</si>
  <si>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</si>
  <si>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</si>
  <si>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</si>
  <si>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</si>
  <si>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</si>
  <si>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</si>
  <si>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</si>
  <si>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</si>
  <si>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</si>
  <si>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</si>
  <si>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</si>
  <si>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</si>
  <si>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</si>
  <si>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</si>
  <si>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</si>
  <si>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</si>
  <si>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</si>
  <si>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</si>
  <si>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</si>
  <si>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</si>
  <si>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</si>
  <si>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</si>
  <si>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</si>
  <si>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</si>
  <si>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</si>
  <si>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</si>
  <si>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</si>
  <si>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</si>
  <si>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</si>
  <si>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</si>
  <si>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</si>
  <si>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</si>
  <si>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</si>
  <si>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</si>
  <si>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</si>
  <si>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</si>
  <si>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</si>
  <si>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</si>
  <si>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</si>
  <si>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</si>
  <si>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</si>
  <si>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</si>
  <si>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</si>
  <si>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</si>
  <si>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</si>
  <si>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</si>
  <si>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</si>
  <si>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</si>
  <si>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</si>
  <si>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</si>
  <si>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</si>
  <si>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</si>
  <si>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</si>
  <si>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</si>
  <si>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</si>
  <si>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</si>
  <si>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</si>
  <si>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</si>
  <si>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</si>
  <si>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</si>
  <si>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</si>
  <si>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</si>
  <si>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</si>
  <si>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</si>
  <si>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</si>
  <si>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</si>
  <si>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</si>
  <si>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</si>
  <si>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</si>
  <si>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</si>
  <si>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</si>
  <si>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</si>
  <si>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</si>
  <si>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</si>
  <si>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</si>
  <si>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</si>
  <si>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</si>
  <si>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</si>
  <si>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</si>
  <si>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</si>
  <si>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</si>
  <si>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</si>
  <si>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</si>
  <si>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</si>
  <si>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</si>
  <si>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</si>
  <si>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</si>
  <si>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</si>
  <si>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</si>
  <si>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</si>
  <si>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</si>
  <si>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</si>
  <si>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</si>
  <si>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</si>
  <si>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</si>
  <si>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</si>
  <si>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</si>
  <si>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</si>
  <si>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</si>
  <si>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</si>
  <si>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</si>
  <si>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</si>
  <si>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</si>
  <si>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</si>
  <si>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</si>
  <si>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</si>
  <si>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</si>
  <si>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</si>
  <si>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</si>
  <si>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</si>
  <si>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</si>
  <si>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</si>
  <si>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</si>
  <si>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</si>
  <si>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</si>
  <si>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</si>
  <si>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</si>
  <si>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</si>
  <si>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</si>
  <si>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</si>
  <si>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</si>
  <si>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</si>
  <si>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</si>
  <si>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</si>
  <si>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</si>
  <si>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</si>
  <si>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</si>
  <si>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</si>
  <si>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</si>
  <si>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</si>
  <si>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</si>
  <si>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</si>
  <si>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</si>
  <si>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</si>
  <si>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</si>
  <si>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</si>
  <si>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</si>
  <si>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</si>
  <si>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</si>
  <si>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</si>
  <si>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</si>
  <si>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</si>
  <si>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</si>
  <si>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</si>
  <si>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</si>
  <si>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</si>
  <si>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</si>
  <si>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</si>
  <si>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</si>
  <si>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</si>
  <si>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</si>
  <si>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</si>
  <si>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</si>
  <si>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</si>
  <si>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</si>
  <si>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</si>
  <si>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</si>
  <si>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</si>
  <si>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</si>
  <si>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</si>
  <si>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</si>
  <si>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</si>
  <si>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</si>
  <si>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</si>
  <si>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</si>
  <si>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</si>
  <si>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</si>
  <si>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</si>
  <si>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</si>
  <si>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</si>
  <si>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</si>
  <si>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</si>
  <si>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</si>
  <si>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</si>
  <si>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</si>
  <si>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</si>
  <si>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</si>
  <si>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</si>
  <si>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</si>
  <si>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</si>
  <si>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</si>
  <si>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</si>
  <si>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</si>
  <si>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</si>
  <si>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</si>
  <si>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</si>
  <si>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</si>
  <si>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</si>
  <si>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</si>
  <si>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</si>
  <si>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</si>
  <si>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</si>
  <si>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</si>
  <si>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</si>
  <si>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</si>
  <si>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</si>
  <si>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</si>
  <si>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</si>
  <si>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</si>
  <si>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</si>
  <si>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</si>
  <si>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</si>
  <si>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</si>
  <si>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</si>
  <si>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</si>
  <si>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</si>
  <si>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</si>
  <si>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</si>
  <si>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</si>
  <si>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</si>
  <si>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</si>
  <si>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</si>
  <si>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</si>
  <si>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</si>
  <si>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</si>
  <si>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</si>
  <si>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</si>
  <si>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</si>
  <si>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</si>
  <si>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</si>
  <si>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</si>
  <si>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</si>
  <si>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</si>
  <si>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</si>
  <si>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</si>
  <si>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</si>
  <si>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</si>
  <si>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</si>
  <si>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</si>
  <si>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</si>
  <si>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</si>
  <si>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</si>
  <si>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</si>
  <si>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</si>
  <si>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</si>
  <si>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</si>
  <si>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</si>
  <si>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</si>
  <si>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</si>
  <si>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</si>
  <si>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</si>
  <si>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</si>
  <si>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</si>
  <si>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</si>
  <si>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</si>
  <si>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</si>
  <si>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</si>
  <si>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</si>
  <si>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</si>
  <si>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</si>
  <si>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</si>
  <si>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</si>
  <si>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</si>
  <si>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</si>
  <si>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</si>
  <si>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</si>
  <si>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</si>
  <si>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</si>
  <si>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</si>
  <si>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</si>
  <si>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</si>
  <si>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</si>
  <si>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</si>
  <si>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</si>
  <si>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</si>
  <si>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</si>
  <si>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</si>
  <si>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</si>
  <si>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</si>
  <si>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</si>
  <si>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</si>
  <si>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</si>
  <si>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</si>
  <si>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</si>
  <si>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</si>
  <si>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</si>
  <si>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</si>
  <si>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</si>
  <si>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</si>
  <si>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</si>
  <si>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</si>
  <si>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</si>
  <si>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</si>
  <si>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</si>
  <si>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</si>
  <si>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</si>
  <si>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</si>
  <si>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</si>
  <si>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</si>
  <si>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</si>
  <si>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</si>
  <si>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</si>
  <si>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</si>
  <si>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</si>
  <si>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</si>
  <si>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</si>
  <si>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</si>
  <si>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</si>
  <si>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</si>
  <si>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</si>
  <si>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</si>
  <si>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</si>
  <si>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</si>
  <si>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</si>
  <si>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</si>
  <si>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</si>
  <si>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</si>
  <si>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</si>
  <si>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</si>
  <si>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</si>
  <si>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</si>
  <si>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</si>
  <si>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</si>
  <si>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</si>
  <si>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</si>
  <si>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</si>
  <si>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</si>
  <si>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</si>
  <si>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</si>
  <si>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</si>
  <si>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</si>
  <si>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</si>
  <si>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</si>
  <si>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</si>
  <si>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</si>
  <si>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</si>
  <si>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</si>
  <si>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</si>
  <si>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</si>
  <si>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</si>
  <si>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</si>
  <si>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</si>
  <si>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</si>
  <si>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</si>
  <si>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</si>
  <si>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</si>
  <si>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</si>
  <si>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</si>
  <si>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</si>
  <si>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</si>
  <si>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</si>
  <si>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</si>
  <si>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</si>
  <si>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</si>
  <si>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</si>
  <si>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</si>
  <si>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</si>
  <si>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</si>
  <si>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</si>
  <si>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</si>
  <si>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</si>
  <si>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</si>
  <si>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</si>
  <si>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</si>
  <si>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</si>
  <si>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</si>
  <si>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</si>
  <si>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</si>
  <si>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</si>
  <si>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</si>
  <si>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</si>
  <si>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</si>
  <si>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</si>
  <si>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</si>
  <si>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</si>
  <si>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</si>
  <si>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</si>
  <si>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</si>
  <si>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</si>
  <si>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</si>
  <si>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</si>
  <si>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</si>
  <si>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</si>
  <si>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</si>
  <si>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</si>
  <si>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</si>
  <si>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</si>
  <si>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</si>
  <si>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</si>
  <si>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</si>
  <si>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</si>
  <si>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</si>
  <si>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</si>
  <si>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</si>
  <si>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</si>
  <si>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</si>
  <si>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</si>
  <si>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</si>
  <si>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</si>
  <si>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</si>
  <si>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</si>
  <si>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</si>
  <si>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</si>
  <si>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</si>
  <si>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</si>
  <si>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</si>
  <si>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</si>
  <si>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</si>
  <si>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</si>
  <si>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</si>
  <si>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</si>
  <si>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</si>
  <si>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</si>
  <si>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</si>
  <si>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</si>
  <si>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</si>
  <si>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</si>
  <si>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</si>
  <si>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</si>
  <si>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</si>
  <si>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</si>
  <si>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</si>
  <si>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</si>
  <si>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</si>
  <si>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</si>
  <si>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</si>
  <si>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</si>
  <si>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</si>
  <si>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</si>
  <si>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</si>
  <si>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</si>
  <si>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</si>
  <si>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</si>
  <si>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</si>
  <si>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</si>
  <si>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</si>
  <si>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</si>
  <si>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</si>
  <si>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</si>
  <si>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</si>
  <si>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</si>
  <si>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</si>
  <si>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</si>
  <si>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</si>
  <si>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</si>
  <si>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</si>
  <si>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</si>
  <si>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</si>
  <si>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</si>
  <si>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</si>
  <si>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</si>
  <si>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</si>
  <si>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</si>
  <si>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</si>
  <si>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</si>
  <si>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</si>
  <si>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</si>
  <si>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</si>
  <si>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</si>
  <si>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</si>
  <si>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</si>
  <si>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</si>
  <si>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</si>
  <si>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</si>
  <si>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</si>
  <si>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</si>
  <si>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</si>
  <si>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</si>
  <si>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</si>
  <si>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</si>
  <si>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</si>
  <si>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</si>
  <si>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</si>
  <si>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</si>
  <si>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</si>
  <si>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</si>
  <si>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</si>
  <si>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</si>
  <si>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</si>
  <si>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</si>
  <si>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</si>
  <si>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</si>
  <si>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</si>
  <si>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</si>
  <si>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</si>
  <si>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</si>
  <si>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</si>
  <si>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</si>
  <si>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</si>
  <si>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</si>
  <si>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</si>
  <si>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</si>
  <si>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</si>
  <si>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</si>
  <si>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</si>
  <si>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</si>
  <si>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</si>
  <si>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</si>
  <si>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</si>
  <si>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</si>
  <si>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</si>
  <si>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</si>
  <si>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</si>
  <si>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</si>
  <si>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</si>
  <si>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</si>
  <si>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</si>
  <si>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</si>
  <si>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</si>
  <si>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</si>
  <si>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</si>
  <si>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</si>
  <si>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</si>
  <si>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</si>
  <si>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</si>
  <si>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</si>
  <si>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</si>
  <si>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</si>
  <si>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</si>
  <si>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</si>
  <si>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</si>
  <si>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</si>
  <si>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</si>
  <si>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</si>
  <si>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</si>
  <si>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</si>
  <si>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</si>
  <si>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</si>
  <si>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</si>
  <si>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</si>
  <si>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</si>
  <si>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</si>
  <si>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</si>
  <si>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</si>
  <si>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</si>
  <si>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</si>
  <si>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</si>
  <si>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</si>
  <si>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</si>
  <si>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</si>
  <si>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</si>
  <si>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</si>
  <si>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</si>
  <si>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</si>
  <si>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</si>
  <si>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</si>
  <si>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</si>
  <si>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</si>
  <si>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</si>
  <si>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</si>
  <si>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</si>
  <si>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</si>
  <si>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</si>
  <si>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</si>
  <si>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</si>
  <si>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</si>
  <si>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</si>
  <si>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</si>
  <si>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</si>
  <si>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</si>
  <si>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</si>
  <si>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</si>
  <si>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</si>
  <si>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</si>
  <si>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</si>
  <si>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</si>
  <si>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</si>
  <si>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</si>
  <si>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</si>
  <si>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</si>
  <si>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</si>
  <si>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</si>
  <si>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</si>
  <si>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</si>
  <si>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</si>
  <si>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</si>
  <si>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</si>
  <si>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</si>
  <si>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</si>
  <si>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</si>
  <si>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</si>
  <si>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</si>
  <si>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</si>
  <si>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</si>
  <si>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</si>
  <si>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</si>
  <si>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</si>
  <si>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</si>
  <si>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</si>
  <si>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</si>
  <si>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</si>
  <si>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</si>
  <si>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</si>
  <si>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</si>
  <si>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</si>
  <si>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</si>
  <si>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</si>
  <si>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</si>
  <si>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</si>
  <si>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</si>
  <si>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</si>
  <si>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</si>
  <si>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</si>
  <si>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</si>
  <si>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</si>
  <si>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</si>
  <si>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</si>
  <si>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</si>
  <si>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</si>
  <si>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</si>
  <si>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</si>
  <si>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</si>
  <si>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</si>
  <si>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</si>
  <si>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</si>
  <si>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</si>
  <si>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</si>
  <si>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</si>
  <si>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</si>
  <si>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</si>
  <si>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</si>
  <si>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</si>
  <si>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</si>
  <si>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</si>
  <si>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</si>
  <si>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</si>
  <si>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</si>
  <si>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</si>
  <si>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</si>
  <si>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</si>
  <si>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</si>
  <si>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</si>
  <si>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</si>
  <si>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</si>
  <si>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</si>
  <si>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</si>
  <si>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</si>
  <si>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</si>
  <si>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</si>
  <si>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</si>
  <si>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</si>
  <si>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</si>
  <si>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</si>
  <si>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</si>
  <si>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</si>
  <si>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</si>
  <si>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</si>
  <si>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</si>
  <si>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</si>
  <si>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</si>
  <si>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</si>
  <si>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</si>
  <si>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</si>
  <si>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</si>
  <si>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</si>
  <si>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</si>
  <si>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</si>
  <si>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</si>
  <si>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</si>
  <si>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</si>
  <si>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</si>
  <si>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</si>
  <si>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</si>
  <si>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</si>
  <si>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</si>
  <si>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</si>
  <si>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</si>
  <si>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</si>
  <si>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</si>
  <si>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</si>
  <si>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</si>
  <si>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</si>
  <si>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</si>
  <si>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</si>
  <si>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</si>
  <si>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</si>
  <si>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</si>
  <si>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</si>
  <si>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</si>
  <si>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</si>
  <si>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</si>
  <si>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</si>
  <si>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</si>
  <si>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</si>
  <si>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</si>
  <si>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</si>
  <si>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</si>
  <si>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</si>
  <si>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</si>
  <si>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</si>
  <si>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</si>
  <si>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</si>
  <si>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</si>
  <si>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</si>
  <si>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</si>
  <si>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</si>
  <si>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</si>
  <si>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</si>
  <si>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</si>
  <si>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</si>
  <si>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</si>
  <si>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</si>
  <si>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</si>
  <si>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</si>
  <si>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</si>
  <si>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</si>
  <si>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</si>
  <si>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</si>
  <si>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</si>
  <si>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</si>
  <si>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</si>
  <si>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</si>
  <si>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</si>
  <si>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</si>
  <si>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</si>
  <si>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</si>
  <si>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</si>
  <si>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</si>
  <si>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</si>
  <si>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</si>
  <si>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</si>
  <si>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</si>
  <si>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</si>
  <si>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</si>
  <si>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</si>
  <si>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</si>
  <si>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</si>
  <si>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</si>
  <si>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</si>
  <si>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</si>
  <si>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</si>
  <si>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</si>
  <si>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</si>
  <si>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</si>
  <si>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</si>
  <si>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</si>
  <si>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</si>
  <si>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</si>
  <si>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</si>
  <si>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</si>
  <si>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</si>
  <si>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</si>
  <si>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</si>
  <si>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</si>
  <si>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</si>
  <si>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</si>
  <si>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</si>
  <si>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</si>
  <si>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</si>
  <si>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</si>
  <si>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</si>
  <si>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</si>
  <si>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</si>
  <si>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</si>
  <si>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</si>
  <si>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</si>
  <si>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</si>
  <si>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</si>
  <si>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</si>
  <si>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</si>
  <si>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</si>
  <si>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</si>
  <si>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</si>
  <si>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</si>
  <si>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</si>
  <si>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</si>
  <si>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</si>
  <si>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</si>
  <si>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</si>
  <si>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</si>
  <si>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</si>
  <si>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</si>
  <si>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</si>
  <si>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</si>
  <si>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</si>
  <si>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</si>
  <si>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</si>
  <si>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</si>
  <si>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</si>
  <si>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</si>
  <si>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</si>
  <si>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</si>
  <si>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</si>
  <si>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</si>
  <si>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</si>
  <si>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</si>
  <si>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</si>
  <si>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</si>
  <si>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</si>
  <si>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</si>
  <si>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</si>
  <si>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</si>
  <si>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</si>
  <si>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</si>
  <si>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</si>
  <si>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</si>
  <si>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</si>
  <si>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</si>
  <si>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</si>
  <si>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</si>
  <si>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</si>
  <si>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</si>
  <si>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</si>
  <si>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</si>
  <si>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</si>
  <si>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</si>
  <si>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</si>
  <si>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</si>
  <si>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</si>
  <si>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</si>
  <si>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</si>
  <si>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</si>
  <si>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</si>
  <si>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</si>
  <si>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</si>
  <si>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</si>
  <si>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</si>
  <si>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</si>
  <si>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</si>
  <si>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</si>
  <si>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</si>
  <si>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</si>
  <si>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</si>
  <si>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</si>
  <si>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</si>
  <si>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</si>
  <si>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</si>
  <si>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</si>
  <si>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</si>
  <si>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</si>
  <si>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</si>
  <si>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</si>
  <si>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</si>
  <si>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</si>
  <si>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</si>
  <si>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</si>
  <si>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</si>
  <si>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</si>
  <si>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</si>
  <si>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</si>
  <si>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</si>
  <si>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</si>
  <si>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</si>
  <si>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</si>
  <si>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</si>
  <si>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</si>
  <si>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</si>
  <si>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</si>
  <si>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</si>
  <si>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</si>
  <si>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</si>
  <si>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</si>
  <si>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</si>
  <si>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</si>
  <si>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</si>
  <si>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</si>
  <si>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</si>
  <si>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</si>
  <si>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</si>
  <si>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</si>
  <si>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</si>
  <si>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</si>
  <si>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</si>
  <si>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</si>
  <si>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</si>
  <si>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</si>
  <si>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</si>
  <si>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</si>
  <si>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</si>
  <si>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</si>
  <si>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</si>
  <si>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</si>
  <si>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</si>
  <si>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</si>
  <si>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</si>
  <si>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</si>
  <si>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</si>
  <si>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</si>
  <si>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</si>
  <si>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</si>
  <si>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</si>
  <si>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</si>
  <si>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</si>
  <si>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</si>
  <si>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</si>
  <si>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</si>
  <si>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</si>
  <si>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</si>
  <si>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</si>
  <si>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</si>
  <si>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</si>
  <si>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</si>
  <si>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</si>
  <si>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</si>
  <si>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</si>
  <si>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</si>
  <si>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</si>
  <si>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</si>
  <si>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</si>
  <si>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</si>
  <si>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</si>
  <si>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</si>
  <si>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</si>
  <si>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</si>
  <si>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</si>
  <si>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</si>
  <si>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</si>
  <si>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</si>
  <si>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</si>
  <si>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</si>
  <si>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</si>
  <si>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</si>
  <si>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</si>
  <si>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</si>
  <si>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</si>
  <si>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</si>
  <si>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</si>
  <si>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</si>
  <si>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</si>
  <si>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</si>
  <si>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</si>
  <si>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</si>
  <si>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</si>
  <si>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</si>
  <si>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</si>
  <si>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</si>
  <si>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</si>
  <si>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</si>
  <si>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</si>
  <si>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</si>
  <si>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</si>
  <si>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</si>
  <si>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</si>
  <si>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</si>
  <si>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</si>
  <si>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</si>
  <si>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</si>
  <si>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</si>
  <si>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</si>
  <si>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</si>
  <si>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</si>
  <si>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</si>
  <si>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</si>
  <si>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</si>
  <si>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</si>
  <si>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</si>
  <si>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</si>
  <si>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</si>
  <si>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</si>
  <si>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</si>
  <si>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</si>
  <si>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</si>
  <si>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</si>
  <si>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</si>
  <si>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</si>
  <si>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</si>
  <si>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</si>
  <si>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</si>
  <si>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</si>
  <si>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</si>
  <si>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</si>
  <si>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</si>
  <si>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</si>
  <si>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</si>
  <si>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</si>
  <si>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</si>
  <si>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</si>
  <si>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</si>
  <si>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</si>
  <si>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</si>
  <si>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</si>
  <si>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</si>
  <si>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</si>
  <si>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</si>
  <si>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</si>
  <si>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</si>
  <si>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</si>
  <si>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</si>
  <si>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</si>
  <si>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</si>
  <si>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</si>
  <si>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</si>
  <si>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</si>
  <si>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</si>
  <si>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</si>
  <si>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</si>
  <si>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</si>
  <si>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</si>
  <si>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</si>
  <si>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</si>
  <si>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</si>
  <si>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</si>
  <si>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</si>
  <si>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</si>
  <si>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</si>
  <si>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</si>
  <si>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</si>
  <si>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</si>
  <si>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</si>
  <si>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</si>
  <si>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</si>
  <si>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</si>
  <si>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</si>
  <si>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</si>
  <si>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</si>
  <si>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</si>
  <si>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</si>
  <si>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</si>
  <si>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</si>
  <si>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</si>
  <si>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</si>
  <si>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</si>
  <si>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</si>
  <si>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</si>
  <si>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</si>
  <si>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</si>
  <si>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</si>
  <si>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</si>
  <si>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</si>
  <si>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</si>
  <si>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</si>
  <si>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</si>
  <si>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</si>
  <si>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</si>
  <si>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</si>
  <si>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</si>
  <si>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</si>
  <si>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</si>
  <si>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</si>
  <si>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</si>
  <si>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</si>
  <si>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</si>
  <si>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</si>
  <si>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</si>
  <si>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</si>
  <si>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</si>
  <si>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</si>
  <si>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</si>
  <si>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</si>
  <si>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</si>
  <si>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</si>
  <si>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</si>
  <si>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</si>
  <si>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</si>
  <si>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</si>
  <si>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</si>
  <si>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</si>
  <si>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</si>
  <si>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</si>
  <si>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</si>
  <si>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</si>
  <si>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</si>
  <si>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</si>
  <si>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</si>
  <si>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</si>
  <si>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</si>
  <si>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</si>
  <si>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</si>
  <si>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</si>
  <si>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</si>
  <si>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</si>
  <si>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</si>
  <si>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</si>
  <si>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</si>
  <si>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</si>
  <si>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</si>
  <si>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</si>
  <si>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</si>
  <si>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</si>
  <si>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</si>
  <si>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</si>
  <si>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</si>
  <si>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</si>
  <si>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</si>
  <si>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</si>
  <si>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</si>
  <si>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</si>
  <si>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</si>
  <si>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</si>
  <si>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</si>
  <si>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</si>
  <si>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</si>
  <si>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</si>
  <si>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</si>
  <si>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</si>
  <si>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</si>
  <si>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</si>
  <si>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</si>
  <si>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</si>
  <si>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</si>
  <si>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</si>
  <si>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</si>
  <si>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</si>
  <si>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</si>
  <si>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</si>
  <si>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</si>
  <si>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</si>
  <si>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</si>
  <si>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</si>
  <si>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</si>
  <si>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</si>
  <si>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</si>
  <si>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</si>
  <si>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</si>
  <si>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</si>
  <si>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</si>
  <si>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</si>
  <si>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</si>
  <si>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</si>
  <si>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</si>
  <si>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</si>
  <si>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</si>
  <si>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</si>
  <si>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</si>
  <si>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</si>
  <si>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</si>
  <si>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</si>
  <si>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</si>
  <si>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</si>
  <si>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</si>
  <si>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</si>
  <si>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</si>
  <si>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</si>
  <si>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</si>
  <si>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</si>
  <si>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</si>
  <si>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</si>
  <si>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</si>
  <si>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</si>
  <si>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</si>
  <si>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</si>
  <si>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</si>
  <si>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</si>
  <si>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</si>
  <si>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</si>
  <si>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</si>
  <si>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</si>
  <si>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</si>
  <si>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</si>
  <si>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</si>
  <si>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</si>
  <si>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</si>
  <si>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</si>
  <si>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</si>
  <si>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</si>
  <si>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</si>
  <si>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</si>
  <si>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</si>
  <si>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</si>
  <si>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</si>
  <si>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</si>
  <si>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</si>
  <si>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</si>
  <si>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</si>
  <si>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</si>
  <si>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</si>
  <si>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</si>
  <si>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</si>
  <si>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</si>
  <si>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</si>
  <si>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</si>
  <si>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</si>
  <si>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</si>
  <si>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</si>
  <si>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</si>
  <si>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</si>
  <si>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</si>
  <si>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</si>
  <si>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</si>
  <si>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</si>
  <si>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</si>
  <si>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</si>
  <si>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</si>
  <si>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</si>
  <si>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</si>
  <si>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</si>
  <si>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</si>
  <si>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</si>
  <si>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</si>
  <si>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</si>
  <si>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</si>
  <si>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</si>
  <si>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</si>
  <si>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</si>
  <si>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</si>
  <si>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</si>
  <si>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</si>
  <si>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</si>
  <si>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</si>
  <si>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</si>
  <si>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</si>
  <si>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</si>
  <si>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</si>
  <si>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</si>
  <si>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</si>
  <si>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</si>
  <si>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</si>
  <si>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</si>
  <si>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</si>
  <si>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</si>
  <si>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</si>
  <si>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</si>
  <si>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</si>
  <si>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</si>
  <si>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</si>
  <si>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</si>
  <si>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</si>
  <si>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</si>
  <si>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</si>
  <si>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</si>
  <si>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</si>
  <si>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</si>
  <si>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</si>
  <si>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</si>
  <si>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</si>
  <si>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</si>
  <si>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</si>
  <si>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</si>
  <si>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</si>
  <si>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</si>
  <si>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</si>
  <si>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</si>
  <si>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</si>
  <si>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</si>
  <si>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</si>
  <si>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</si>
  <si>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</si>
  <si>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</si>
  <si>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</si>
  <si>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</si>
  <si>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</si>
  <si>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</si>
  <si>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</si>
  <si>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</si>
  <si>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</si>
  <si>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</si>
  <si>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</si>
  <si>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</si>
  <si>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</si>
  <si>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</si>
  <si>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</si>
  <si>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</si>
  <si>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</si>
  <si>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</si>
  <si>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</si>
  <si>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</si>
  <si>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</si>
  <si>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</si>
  <si>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</si>
  <si>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</si>
  <si>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</si>
  <si>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</si>
  <si>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</si>
  <si>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</si>
  <si>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</si>
  <si>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</si>
  <si>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</si>
  <si>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</si>
  <si>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</si>
  <si>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</si>
  <si>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</si>
  <si>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</si>
  <si>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</si>
  <si>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</si>
  <si>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</si>
  <si>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</si>
  <si>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</si>
  <si>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</si>
  <si>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</si>
  <si>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</si>
  <si>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</si>
  <si>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</si>
  <si>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</si>
  <si>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</si>
  <si>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</si>
  <si>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</si>
  <si>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</si>
  <si>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</si>
  <si>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</si>
  <si>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</si>
  <si>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</si>
  <si>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</si>
  <si>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</si>
  <si>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</si>
  <si>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</si>
  <si>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</si>
  <si>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</si>
  <si>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</si>
  <si>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</si>
  <si>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</si>
  <si>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</si>
  <si>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</si>
  <si>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</si>
  <si>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</si>
  <si>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</si>
  <si>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</si>
  <si>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</si>
  <si>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</si>
  <si>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</si>
  <si>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</si>
  <si>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</si>
  <si>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</si>
  <si>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</si>
  <si>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</si>
  <si>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</si>
  <si>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</si>
  <si>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</si>
  <si>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</si>
  <si>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</si>
  <si>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</si>
  <si>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</si>
  <si>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</si>
  <si>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</si>
  <si>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</si>
  <si>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</si>
  <si>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</si>
  <si>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</si>
  <si>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</si>
  <si>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</si>
  <si>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</si>
  <si>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</si>
  <si>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</si>
  <si>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</si>
  <si>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</si>
  <si>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</si>
  <si>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</si>
  <si>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</si>
  <si>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</si>
  <si>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</si>
  <si>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</si>
  <si>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</si>
  <si>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</si>
  <si>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</si>
  <si>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</si>
  <si>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</si>
  <si>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</si>
  <si>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</si>
  <si>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</si>
  <si>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</si>
  <si>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</si>
  <si>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</si>
  <si>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</si>
  <si>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</si>
  <si>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</si>
  <si>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</si>
  <si>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</si>
  <si>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</si>
  <si>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</si>
  <si>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</si>
  <si>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</si>
  <si>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</si>
  <si>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</si>
  <si>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</si>
  <si>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</si>
  <si>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</si>
  <si>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</si>
  <si>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</si>
  <si>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</si>
  <si>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</si>
  <si>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</si>
  <si>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</si>
  <si>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</si>
  <si>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</si>
  <si>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</si>
  <si>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</si>
  <si>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</si>
  <si>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</si>
  <si>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</si>
  <si>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</si>
  <si>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</si>
  <si>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</si>
  <si>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</si>
  <si>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</si>
  <si>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</si>
  <si>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</si>
  <si>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</si>
  <si>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</si>
  <si>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</si>
  <si>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</si>
  <si>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</si>
  <si>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</si>
  <si>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</si>
  <si>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</si>
  <si>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</si>
  <si>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</si>
  <si>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</si>
  <si>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</si>
  <si>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</si>
  <si>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</si>
  <si>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</si>
  <si>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</si>
  <si>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</si>
  <si>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</si>
  <si>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</si>
  <si>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</si>
  <si>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</si>
  <si>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</si>
  <si>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</si>
  <si>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</si>
  <si>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</si>
  <si>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</si>
  <si>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</si>
  <si>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</si>
  <si>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</si>
  <si>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</si>
  <si>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</si>
  <si>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</si>
  <si>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</si>
  <si>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</si>
  <si>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</si>
  <si>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</si>
  <si>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</si>
  <si>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</si>
  <si>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</si>
  <si>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</si>
  <si>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</si>
  <si>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</si>
  <si>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</si>
  <si>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</si>
  <si>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</si>
  <si>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</si>
  <si>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</si>
  <si>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</si>
  <si>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</si>
  <si>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</si>
  <si>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</si>
  <si>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</si>
  <si>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</si>
  <si>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</si>
  <si>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</si>
  <si>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</si>
  <si>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</si>
  <si>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</si>
  <si>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</si>
  <si>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</si>
  <si>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</si>
  <si>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</si>
  <si>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</si>
  <si>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</si>
  <si>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</si>
  <si>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</si>
  <si>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</si>
  <si>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</si>
  <si>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</si>
  <si>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</si>
  <si>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</si>
  <si>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</si>
  <si>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</si>
  <si>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</si>
  <si>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</si>
  <si>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</si>
  <si>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</si>
  <si>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</si>
  <si>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</si>
  <si>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</si>
  <si>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</si>
  <si>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</si>
  <si>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</si>
  <si>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</si>
  <si>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</si>
  <si>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</si>
  <si>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</si>
  <si>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</si>
  <si>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</si>
  <si>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</si>
  <si>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</si>
  <si>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</si>
  <si>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</si>
  <si>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</si>
  <si>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</si>
  <si>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</si>
  <si>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</si>
  <si>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</si>
  <si>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</si>
  <si>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</si>
  <si>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</si>
  <si>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</si>
  <si>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</si>
  <si>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</si>
  <si>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</si>
  <si>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</si>
  <si>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</si>
  <si>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</si>
  <si>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</si>
  <si>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</si>
  <si>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</si>
  <si>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</si>
  <si>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</si>
  <si>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</si>
  <si>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</si>
  <si>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</si>
  <si>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</si>
  <si>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</si>
  <si>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</si>
  <si>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</si>
  <si>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</si>
  <si>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</si>
  <si>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</si>
  <si>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</si>
  <si>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</si>
  <si>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</si>
  <si>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</si>
  <si>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</si>
  <si>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</si>
  <si>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</si>
  <si>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</si>
  <si>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</si>
  <si>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</si>
  <si>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</si>
  <si>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</si>
  <si>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</si>
  <si>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</si>
  <si>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</si>
  <si>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</si>
  <si>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</si>
  <si>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</si>
  <si>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</si>
  <si>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</si>
  <si>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</si>
  <si>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</si>
  <si>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</si>
  <si>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</si>
  <si>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</si>
  <si>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</si>
  <si>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</si>
  <si>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</si>
  <si>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</si>
  <si>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</si>
  <si>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</si>
  <si>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</si>
  <si>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</si>
  <si>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</si>
  <si>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</si>
  <si>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</si>
  <si>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</si>
  <si>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</si>
  <si>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</si>
  <si>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</si>
  <si>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</si>
  <si>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</si>
  <si>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</si>
  <si>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</si>
  <si>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</si>
  <si>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</si>
  <si>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</si>
  <si>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</si>
  <si>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</si>
  <si>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</si>
  <si>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</si>
  <si>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</si>
  <si>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</si>
  <si>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</si>
  <si>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</si>
  <si>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</si>
  <si>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</si>
  <si>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</si>
  <si>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</si>
  <si>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</si>
  <si>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</si>
  <si>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</si>
  <si>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</si>
  <si>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</si>
  <si>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</si>
  <si>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</si>
  <si>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</si>
  <si>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</si>
  <si>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</si>
  <si>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</si>
  <si>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</si>
  <si>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</si>
  <si>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</si>
  <si>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</si>
  <si>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</si>
  <si>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</si>
  <si>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</si>
  <si>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</si>
  <si>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</si>
  <si>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</si>
  <si>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</si>
  <si>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</si>
  <si>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</si>
  <si>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</si>
  <si>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</si>
  <si>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</si>
  <si>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</si>
  <si>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</si>
  <si>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</si>
  <si>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</si>
  <si>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</si>
  <si>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</si>
  <si>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</si>
  <si>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</si>
  <si>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</si>
  <si>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</si>
  <si>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</si>
  <si>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</si>
  <si>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</si>
  <si>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</si>
  <si>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</si>
  <si>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</si>
  <si>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</si>
  <si>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</si>
  <si>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</si>
  <si>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</si>
  <si>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</si>
  <si>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</si>
  <si>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</si>
  <si>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</si>
  <si>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</si>
  <si>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</si>
  <si>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</si>
  <si>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</si>
  <si>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</si>
  <si>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</si>
  <si>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</si>
  <si>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</si>
  <si>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</si>
  <si>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</si>
  <si>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</si>
  <si>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</si>
  <si>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</si>
  <si>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</si>
  <si>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</si>
  <si>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</si>
  <si>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</si>
  <si>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</si>
  <si>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</si>
  <si>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</si>
  <si>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</si>
  <si>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</si>
  <si>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</si>
  <si>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</si>
  <si>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</si>
  <si>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</si>
  <si>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</si>
  <si>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</si>
  <si>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</si>
  <si>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</si>
  <si>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</si>
  <si>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</si>
  <si>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</si>
  <si>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</si>
  <si>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</si>
  <si>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</si>
  <si>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</si>
  <si>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</si>
  <si>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</si>
  <si>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</si>
  <si>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</si>
  <si>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</si>
  <si>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</si>
  <si>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</si>
  <si>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</si>
  <si>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</si>
  <si>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</si>
  <si>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</si>
  <si>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</si>
  <si>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</si>
  <si>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</si>
  <si>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</si>
  <si>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</si>
  <si>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</si>
  <si>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</si>
  <si>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</si>
  <si>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</si>
  <si>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</si>
  <si>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</si>
  <si>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</si>
  <si>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</si>
  <si>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</si>
  <si>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</si>
  <si>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</si>
  <si>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</si>
  <si>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</si>
  <si>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</si>
  <si>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</si>
  <si>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</si>
  <si>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</si>
  <si>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</si>
  <si>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</si>
  <si>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</si>
  <si>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</si>
  <si>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</si>
  <si>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</si>
  <si>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</si>
  <si>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</si>
  <si>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</si>
  <si>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</si>
  <si>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</si>
  <si>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</si>
  <si>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</si>
  <si>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</si>
  <si>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</si>
  <si>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</si>
  <si>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</si>
  <si>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</si>
  <si>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</si>
  <si>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</si>
  <si>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</si>
  <si>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</si>
  <si>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</si>
  <si>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</si>
  <si>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</si>
  <si>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</si>
  <si>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</si>
  <si>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</si>
  <si>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</si>
  <si>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</si>
  <si>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</si>
  <si>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</si>
  <si>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</si>
  <si>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</si>
  <si>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</si>
  <si>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</si>
  <si>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</si>
  <si>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</si>
  <si>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</si>
  <si>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</si>
  <si>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</si>
  <si>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</si>
  <si>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</si>
  <si>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</si>
  <si>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</si>
  <si>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</si>
  <si>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</si>
  <si>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</si>
  <si>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</si>
  <si>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</si>
  <si>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</si>
  <si>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</si>
  <si>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</si>
  <si>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</si>
  <si>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</si>
  <si>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</si>
  <si>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</si>
  <si>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</si>
  <si>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</si>
  <si>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</si>
  <si>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</si>
  <si>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</si>
  <si>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</si>
  <si>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</si>
  <si>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</si>
  <si>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</si>
  <si>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</si>
  <si>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</si>
  <si>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</si>
  <si>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</si>
  <si>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</si>
  <si>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</si>
  <si>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</si>
  <si>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</si>
  <si>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</si>
  <si>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</si>
  <si>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</si>
  <si>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</si>
  <si>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</si>
  <si>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</si>
  <si>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</si>
  <si>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</si>
  <si>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</si>
  <si>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</si>
  <si>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</si>
  <si>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</si>
  <si>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</si>
  <si>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</si>
  <si>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</si>
  <si>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</si>
  <si>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</si>
  <si>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</si>
  <si>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</si>
  <si>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</si>
  <si>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</si>
  <si>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</si>
  <si>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</si>
  <si>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</si>
  <si>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</si>
  <si>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</si>
  <si>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</si>
  <si>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</si>
  <si>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</si>
  <si>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</si>
  <si>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</si>
  <si>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</si>
  <si>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</si>
  <si>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</si>
  <si>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</si>
  <si>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</si>
  <si>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</si>
  <si>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</si>
  <si>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</si>
  <si>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</si>
  <si>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</si>
  <si>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</si>
  <si>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</si>
  <si>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</si>
  <si>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</si>
  <si>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</si>
  <si>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</si>
  <si>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</si>
  <si>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</si>
  <si>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</si>
  <si>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</si>
  <si>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</si>
  <si>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</si>
  <si>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</si>
  <si>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</si>
  <si>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</si>
  <si>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</si>
  <si>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</si>
  <si>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</si>
  <si>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</si>
  <si>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</si>
  <si>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</si>
  <si>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</si>
  <si>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</si>
  <si>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</si>
  <si>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</si>
  <si>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</si>
  <si>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</si>
  <si>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</si>
  <si>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</si>
  <si>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</si>
  <si>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</si>
  <si>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</si>
  <si>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</si>
  <si>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</si>
  <si>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</si>
  <si>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</si>
  <si>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</si>
  <si>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</si>
  <si>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</si>
  <si>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</si>
  <si>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</si>
  <si>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</si>
  <si>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</si>
  <si>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</si>
  <si>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</si>
  <si>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</si>
  <si>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</si>
  <si>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</si>
  <si>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</si>
  <si>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</si>
  <si>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</si>
  <si>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</si>
  <si>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</si>
  <si>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</si>
  <si>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</si>
  <si>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</si>
  <si>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</si>
  <si>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</si>
  <si>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</si>
  <si>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</si>
  <si>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</si>
  <si>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</si>
  <si>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</si>
  <si>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</si>
  <si>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</si>
  <si>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</si>
  <si>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</si>
  <si>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</si>
  <si>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</si>
  <si>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</si>
  <si>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</si>
  <si>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</si>
  <si>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</si>
  <si>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</si>
  <si>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</si>
  <si>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</si>
  <si>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</si>
  <si>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</si>
  <si>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</si>
  <si>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</si>
  <si>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</si>
  <si>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</si>
  <si>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</si>
  <si>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</si>
  <si>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</si>
  <si>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</si>
  <si>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</si>
  <si>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</si>
  <si>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</si>
  <si>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</si>
  <si>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</si>
  <si>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</si>
  <si>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</si>
  <si>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</si>
  <si>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</si>
  <si>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</si>
  <si>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</si>
  <si>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</si>
  <si>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</si>
  <si>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</si>
  <si>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</si>
  <si>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</si>
  <si>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</si>
  <si>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</si>
  <si>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</si>
  <si>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</si>
  <si>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</si>
  <si>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</si>
  <si>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</si>
  <si>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</si>
  <si>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</si>
  <si>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</si>
  <si>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</si>
  <si>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</si>
  <si>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</si>
  <si>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</si>
  <si>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</si>
  <si>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</si>
  <si>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</si>
  <si>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</si>
  <si>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</si>
  <si>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</si>
  <si>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</si>
  <si>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</si>
  <si>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</si>
  <si>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</si>
  <si>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</si>
  <si>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</si>
  <si>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</si>
  <si>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</si>
  <si>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</si>
  <si>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</si>
  <si>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</si>
  <si>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</si>
  <si>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</si>
  <si>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</si>
  <si>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</si>
  <si>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</si>
  <si>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</si>
  <si>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</si>
  <si>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</si>
  <si>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</si>
  <si>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</si>
  <si>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</si>
  <si>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</si>
  <si>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</si>
  <si>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</si>
  <si>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</si>
  <si>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</si>
  <si>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</si>
  <si>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</si>
  <si>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</si>
  <si>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</si>
  <si>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</si>
  <si>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</si>
  <si>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</si>
  <si>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</si>
  <si>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</si>
  <si>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</si>
  <si>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</si>
  <si>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</si>
  <si>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</si>
  <si>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</si>
  <si>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</si>
  <si>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</si>
  <si>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</si>
  <si>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</si>
  <si>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</si>
  <si>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</si>
  <si>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</si>
  <si>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</si>
  <si>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</si>
  <si>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</si>
  <si>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</si>
  <si>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</si>
  <si>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</si>
  <si>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</si>
  <si>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</si>
  <si>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</si>
  <si>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</si>
  <si>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</si>
  <si>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</si>
  <si>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</si>
  <si>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</si>
  <si>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</si>
  <si>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</si>
  <si>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</si>
  <si>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</si>
  <si>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</si>
  <si>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</si>
  <si>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</si>
  <si>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</si>
  <si>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</si>
  <si>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</si>
  <si>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</si>
  <si>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</si>
  <si>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</si>
  <si>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</si>
  <si>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</si>
  <si>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</si>
  <si>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</si>
  <si>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</si>
  <si>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</si>
  <si>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</si>
  <si>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</si>
  <si>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</si>
  <si>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</si>
  <si>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</si>
  <si>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</si>
  <si>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</si>
  <si>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</si>
  <si>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</si>
  <si>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</si>
  <si>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</si>
  <si>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</si>
  <si>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</si>
  <si>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</si>
  <si>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</si>
  <si>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</si>
  <si>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</si>
  <si>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</si>
  <si>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</si>
  <si>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</si>
  <si>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</si>
  <si>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</si>
  <si>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</si>
  <si>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</si>
  <si>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</si>
  <si>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</si>
  <si>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</si>
  <si>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</si>
  <si>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</si>
  <si>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</si>
  <si>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</si>
  <si>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</si>
  <si>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</si>
  <si>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</si>
  <si>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</si>
  <si>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</si>
  <si>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</si>
  <si>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</si>
  <si>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</si>
  <si>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</si>
  <si>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</si>
  <si>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</si>
  <si>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</si>
  <si>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</si>
  <si>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</si>
  <si>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</si>
  <si>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</si>
  <si>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</si>
  <si>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</si>
  <si>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</si>
  <si>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</si>
  <si>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</si>
  <si>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</si>
  <si>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</si>
  <si>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</si>
  <si>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</si>
  <si>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</si>
  <si>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</si>
  <si>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</si>
  <si>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</si>
  <si>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</si>
  <si>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</si>
  <si>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</si>
  <si>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</si>
  <si>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</si>
  <si>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</si>
  <si>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</si>
  <si>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</si>
  <si>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</si>
  <si>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</si>
  <si>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</si>
  <si>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</si>
  <si>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</si>
  <si>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</si>
  <si>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</si>
  <si>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</si>
  <si>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</si>
  <si>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</si>
  <si>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</si>
  <si>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</si>
  <si>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</si>
  <si>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</si>
  <si>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</si>
  <si>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</si>
  <si>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</si>
  <si>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</si>
  <si>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</si>
  <si>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</si>
  <si>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</si>
  <si>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</si>
  <si>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</si>
  <si>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</si>
  <si>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</si>
  <si>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</si>
  <si>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</si>
  <si>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</si>
  <si>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</si>
  <si>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</si>
  <si>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</si>
  <si>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</si>
  <si>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</si>
  <si>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</si>
  <si>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</si>
  <si>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</si>
  <si>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</si>
  <si>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</si>
  <si>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</si>
  <si>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</si>
  <si>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</si>
  <si>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</si>
  <si>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</si>
  <si>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</si>
  <si>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</si>
  <si>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</si>
  <si>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</si>
  <si>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</si>
  <si>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</si>
  <si>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</si>
  <si>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</si>
  <si>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</si>
  <si>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</si>
  <si>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</si>
  <si>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</si>
  <si>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</si>
  <si>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</si>
  <si>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</si>
  <si>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</si>
  <si>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</si>
  <si>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</si>
  <si>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</si>
  <si>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</si>
  <si>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</si>
  <si>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</si>
  <si>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</si>
  <si>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</si>
  <si>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</si>
  <si>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</si>
  <si>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</si>
  <si>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</si>
  <si>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</si>
  <si>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</si>
  <si>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</si>
  <si>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</si>
  <si>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</si>
  <si>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</si>
  <si>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</si>
  <si>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</si>
  <si>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</si>
  <si>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</si>
  <si>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</si>
  <si>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</si>
  <si>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</si>
  <si>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</si>
  <si>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</si>
  <si>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</si>
  <si>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</si>
  <si>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</si>
  <si>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</si>
  <si>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</si>
  <si>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</si>
  <si>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</si>
  <si>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</si>
  <si>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</si>
  <si>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</si>
  <si>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</si>
  <si>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</si>
  <si>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</si>
  <si>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</si>
  <si>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</si>
  <si>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</si>
  <si>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</si>
  <si>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</si>
  <si>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</si>
  <si>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</si>
  <si>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</si>
  <si>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</si>
  <si>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</si>
  <si>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</si>
  <si>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</si>
  <si>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</si>
  <si>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</si>
  <si>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</si>
  <si>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</si>
  <si>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</si>
  <si>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</si>
  <si>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</si>
  <si>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</si>
  <si>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</si>
  <si>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</si>
  <si>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</si>
  <si>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</si>
  <si>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</si>
  <si>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</si>
  <si>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</si>
  <si>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</si>
  <si>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</si>
  <si>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</si>
  <si>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</si>
  <si>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</si>
  <si>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</si>
  <si>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</si>
  <si>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</si>
  <si>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</si>
  <si>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</si>
  <si>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</si>
  <si>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</si>
  <si>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</si>
  <si>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</si>
  <si>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</si>
  <si>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</si>
  <si>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</si>
  <si>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</si>
  <si>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</si>
  <si>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</si>
  <si>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</si>
  <si>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</si>
  <si>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</si>
  <si>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</si>
  <si>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</si>
  <si>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</si>
  <si>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</si>
  <si>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</si>
  <si>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</si>
  <si>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</si>
  <si>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</si>
  <si>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</si>
  <si>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</si>
  <si>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</si>
  <si>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</si>
  <si>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</si>
  <si>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</si>
  <si>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</si>
  <si>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</si>
  <si>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</si>
  <si>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</si>
  <si>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</si>
  <si>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</si>
  <si>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</si>
  <si>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</si>
  <si>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</si>
  <si>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</si>
  <si>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</si>
  <si>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</si>
  <si>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</si>
  <si>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</si>
  <si>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</si>
  <si>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</si>
  <si>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</si>
  <si>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</si>
  <si>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</si>
  <si>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</si>
  <si>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</si>
  <si>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</si>
  <si>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</si>
  <si>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</si>
  <si>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</si>
  <si>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</si>
  <si>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</si>
  <si>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</si>
  <si>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</si>
  <si>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</si>
  <si>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</si>
  <si>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</si>
  <si>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</si>
  <si>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</si>
  <si>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</si>
  <si>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</si>
  <si>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</si>
  <si>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</si>
  <si>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</si>
  <si>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</si>
  <si>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</si>
  <si>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</si>
  <si>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</si>
  <si>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</si>
  <si>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</si>
  <si>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</si>
  <si>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</si>
  <si>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</si>
  <si>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</si>
  <si>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</si>
  <si>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</si>
  <si>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</si>
  <si>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</si>
  <si>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</si>
  <si>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</si>
  <si>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</si>
  <si>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</si>
  <si>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</si>
  <si>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</si>
  <si>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</si>
  <si>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</si>
  <si>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</si>
  <si>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</si>
  <si>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</si>
  <si>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</si>
  <si>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</si>
  <si>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</si>
  <si>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</si>
  <si>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</si>
  <si>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</si>
  <si>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</si>
  <si>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</si>
  <si>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</si>
  <si>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</si>
  <si>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</si>
  <si>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</si>
  <si>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</si>
  <si>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</si>
  <si>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</si>
  <si>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</si>
  <si>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</si>
  <si>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</si>
  <si>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</si>
  <si>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</si>
  <si>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</si>
  <si>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</si>
  <si>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</si>
  <si>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</si>
  <si>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</si>
  <si>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</si>
  <si>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</si>
  <si>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</si>
  <si>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</si>
  <si>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</si>
  <si>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</si>
  <si>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</si>
  <si>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</si>
  <si>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</si>
  <si>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</si>
  <si>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</si>
  <si>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</si>
  <si>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</si>
  <si>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</si>
  <si>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</si>
  <si>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</si>
  <si>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</si>
  <si>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</si>
  <si>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</si>
  <si>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</si>
  <si>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</si>
  <si>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</si>
  <si>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</si>
  <si>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</si>
  <si>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</si>
  <si>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</si>
  <si>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</si>
  <si>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</si>
  <si>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</si>
  <si>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</si>
  <si>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</si>
  <si>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</si>
  <si>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</si>
  <si>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</si>
  <si>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</si>
  <si>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</si>
  <si>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</si>
  <si>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</si>
  <si>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</si>
  <si>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</si>
  <si>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</si>
  <si>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</si>
  <si>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</si>
  <si>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</si>
  <si>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</si>
  <si>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</si>
  <si>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</si>
  <si>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</si>
  <si>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</si>
  <si>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</si>
  <si>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</si>
  <si>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</si>
  <si>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</si>
  <si>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</si>
  <si>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</si>
  <si>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</si>
  <si>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</si>
  <si>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</si>
  <si>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</si>
  <si>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</si>
  <si>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</si>
  <si>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</si>
  <si>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</si>
  <si>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</si>
  <si>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</si>
  <si>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</si>
  <si>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</si>
  <si>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</si>
  <si>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</si>
  <si>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</si>
  <si>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</si>
  <si>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</si>
  <si>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</si>
  <si>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</si>
  <si>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</si>
  <si>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</si>
  <si>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</si>
  <si>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</si>
  <si>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</si>
  <si>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</si>
  <si>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</si>
  <si>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</si>
  <si>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</si>
  <si>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</si>
  <si>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</si>
  <si>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</si>
  <si>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</si>
  <si>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</si>
  <si>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</si>
  <si>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</si>
  <si>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</si>
  <si>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</si>
  <si>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</si>
  <si>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</si>
  <si>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</si>
  <si>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</si>
  <si>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</si>
  <si>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</si>
  <si>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</si>
  <si>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</si>
  <si>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</si>
  <si>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</si>
  <si>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</si>
  <si>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</si>
  <si>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</si>
  <si>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</si>
  <si>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</si>
  <si>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</si>
  <si>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</si>
  <si>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</si>
  <si>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</si>
  <si>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</si>
  <si>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</si>
  <si>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</si>
  <si>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</si>
  <si>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</si>
  <si>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</si>
  <si>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</si>
  <si>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</si>
  <si>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</si>
  <si>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</si>
  <si>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</si>
  <si>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</si>
  <si>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</si>
  <si>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</si>
  <si>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</si>
  <si>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</si>
  <si>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</si>
  <si>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</si>
  <si>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</si>
  <si>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</si>
  <si>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</si>
  <si>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</si>
  <si>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</si>
  <si>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</si>
  <si>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</si>
  <si>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</si>
  <si>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</si>
  <si>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</si>
  <si>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</si>
  <si>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</si>
  <si>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</si>
  <si>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</si>
  <si>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</si>
  <si>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</si>
  <si>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</si>
  <si>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</si>
  <si>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</si>
  <si>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</si>
  <si>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</si>
  <si>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</si>
  <si>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</si>
  <si>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</si>
  <si>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</si>
  <si>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</si>
  <si>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</si>
  <si>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</si>
  <si>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</si>
  <si>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</si>
  <si>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</si>
  <si>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</si>
  <si>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</si>
  <si>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</si>
  <si>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</si>
  <si>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</si>
  <si>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</si>
  <si>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</si>
  <si>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</si>
  <si>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</si>
  <si>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</si>
  <si>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</si>
  <si>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</si>
  <si>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</si>
  <si>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</si>
  <si>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</si>
  <si>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</si>
  <si>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</si>
  <si>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</si>
  <si>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</si>
  <si>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</si>
  <si>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</si>
  <si>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</si>
  <si>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</si>
  <si>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</si>
  <si>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</si>
  <si>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</si>
  <si>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</si>
  <si>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</si>
  <si>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</si>
  <si>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</si>
  <si>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</si>
  <si>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</si>
  <si>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</si>
  <si>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</si>
  <si>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</si>
  <si>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</si>
  <si>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</si>
  <si>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</si>
  <si>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</si>
  <si>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</si>
  <si>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</si>
  <si>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</si>
  <si>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</si>
  <si>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</si>
  <si>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</si>
  <si>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</si>
  <si>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</si>
  <si>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</si>
  <si>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</si>
  <si>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</si>
  <si>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</si>
  <si>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</si>
  <si>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</si>
  <si>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</si>
  <si>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</si>
  <si>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</si>
  <si>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</si>
  <si>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</si>
  <si>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</si>
  <si>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</si>
  <si>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</si>
  <si>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</si>
  <si>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</si>
  <si>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</si>
  <si>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</si>
  <si>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</si>
  <si>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</si>
  <si>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</si>
  <si>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</si>
  <si>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</si>
  <si>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</si>
  <si>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</si>
  <si>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</si>
  <si>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</si>
  <si>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</si>
  <si>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</si>
  <si>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</si>
  <si>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</si>
  <si>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</si>
  <si>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</si>
  <si>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</si>
  <si>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</si>
  <si>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</si>
  <si>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</si>
  <si>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</si>
  <si>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</si>
  <si>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</si>
  <si>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</si>
  <si>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</si>
  <si>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</si>
  <si>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</si>
  <si>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</si>
  <si>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</si>
  <si>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</si>
  <si>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</si>
  <si>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</si>
  <si>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</si>
  <si>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</si>
  <si>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</si>
  <si>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</si>
  <si>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</si>
  <si>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</si>
  <si>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</si>
  <si>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</si>
  <si>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</si>
  <si>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</si>
  <si>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</si>
  <si>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</si>
  <si>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</si>
  <si>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</si>
  <si>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</si>
  <si>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</si>
  <si>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</si>
  <si>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</si>
  <si>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</si>
  <si>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</si>
  <si>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</si>
  <si>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</si>
  <si>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</si>
  <si>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</si>
  <si>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</si>
  <si>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</si>
  <si>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</si>
  <si>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</si>
  <si>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</si>
  <si>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</si>
  <si>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</si>
  <si>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</si>
  <si>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</si>
  <si>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</si>
  <si>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</si>
  <si>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</si>
  <si>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</si>
  <si>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</si>
  <si>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</si>
  <si>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</si>
  <si>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</si>
  <si>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</si>
  <si>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</si>
  <si>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</si>
  <si>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</si>
  <si>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</si>
  <si>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</si>
  <si>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</si>
  <si>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</si>
  <si>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</si>
  <si>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</si>
  <si>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</si>
  <si>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</si>
  <si>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</si>
  <si>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</si>
  <si>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</si>
  <si>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</si>
  <si>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</si>
  <si>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</si>
  <si>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</si>
  <si>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</si>
  <si>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</si>
  <si>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</si>
  <si>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</si>
  <si>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</si>
  <si>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</si>
  <si>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</si>
  <si>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</si>
  <si>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</si>
  <si>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</si>
  <si>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</si>
  <si>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</si>
  <si>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</si>
  <si>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</si>
  <si>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</si>
  <si>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</si>
  <si>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</si>
  <si>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</si>
  <si>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</si>
  <si>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</si>
  <si>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</si>
  <si>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</si>
  <si>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</si>
  <si>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</si>
  <si>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</si>
  <si>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</si>
  <si>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</si>
  <si>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</si>
  <si>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</si>
  <si>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</si>
  <si>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</si>
  <si>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</si>
  <si>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</si>
  <si>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</si>
  <si>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</si>
  <si>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</si>
  <si>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</si>
  <si>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</si>
  <si>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</si>
  <si>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</si>
  <si>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</si>
  <si>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</si>
  <si>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</si>
  <si>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</si>
  <si>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</si>
  <si>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</si>
  <si>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</si>
  <si>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</si>
  <si>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</si>
  <si>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</si>
  <si>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</si>
  <si>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</si>
  <si>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</si>
  <si>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</si>
  <si>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</si>
  <si>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</si>
  <si>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</si>
  <si>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</si>
  <si>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</si>
  <si>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</si>
  <si>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</si>
  <si>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</si>
  <si>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</si>
  <si>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</si>
  <si>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</si>
  <si>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</si>
  <si>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</si>
  <si>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</si>
  <si>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</si>
  <si>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</si>
  <si>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</si>
  <si>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</si>
  <si>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</si>
  <si>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</si>
  <si>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</si>
  <si>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</si>
  <si>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</si>
  <si>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</si>
  <si>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</si>
  <si>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</si>
  <si>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</si>
  <si>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</si>
  <si>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</si>
  <si>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</si>
  <si>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</si>
  <si>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</si>
  <si>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</si>
  <si>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</si>
  <si>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</si>
  <si>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</si>
  <si>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</si>
  <si>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</si>
  <si>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</si>
  <si>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</si>
  <si>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</si>
  <si>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</si>
  <si>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</si>
  <si>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</si>
  <si>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</si>
  <si>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</si>
  <si>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</si>
  <si>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</si>
  <si>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</si>
  <si>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</si>
  <si>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</si>
  <si>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</si>
  <si>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</si>
  <si>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</si>
  <si>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</si>
  <si>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</si>
  <si>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</si>
  <si>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</si>
  <si>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</si>
  <si>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</si>
  <si>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</si>
  <si>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</si>
  <si>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</si>
  <si>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</si>
  <si>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</si>
  <si>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</si>
  <si>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</si>
  <si>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</si>
  <si>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</si>
  <si>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</si>
  <si>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</si>
  <si>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</si>
  <si>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</si>
  <si>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</si>
  <si>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</si>
  <si>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</si>
  <si>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</si>
  <si>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</si>
  <si>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</si>
  <si>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</si>
  <si>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</si>
  <si>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</si>
  <si>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</si>
  <si>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</si>
  <si>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</si>
  <si>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</si>
  <si>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</si>
  <si>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</si>
  <si>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</si>
  <si>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</si>
  <si>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</si>
  <si>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</si>
  <si>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</si>
  <si>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</si>
  <si>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</si>
  <si>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</si>
  <si>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</si>
  <si>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</si>
  <si>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</si>
  <si>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</si>
  <si>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</si>
  <si>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</si>
  <si>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</si>
  <si>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</si>
  <si>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</si>
  <si>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</si>
  <si>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</si>
  <si>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</si>
  <si>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</si>
  <si>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</si>
  <si>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</si>
  <si>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</si>
  <si>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</si>
  <si>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</si>
  <si>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</si>
  <si>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</si>
  <si>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</si>
  <si>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</si>
  <si>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</si>
  <si>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</si>
  <si>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</si>
  <si>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</si>
  <si>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</si>
  <si>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</si>
  <si>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</si>
  <si>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</si>
  <si>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</si>
  <si>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</si>
  <si>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</si>
  <si>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</si>
  <si>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</si>
  <si>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</si>
  <si>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</si>
  <si>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</si>
  <si>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</si>
  <si>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</si>
  <si>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</si>
  <si>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</si>
  <si>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</si>
  <si>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</si>
  <si>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</si>
  <si>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</si>
  <si>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</si>
  <si>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</si>
  <si>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</si>
  <si>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</si>
  <si>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</si>
  <si>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</si>
  <si>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</si>
  <si>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</si>
  <si>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</si>
  <si>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</si>
  <si>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</si>
  <si>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</si>
  <si>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</si>
  <si>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</si>
  <si>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</si>
  <si>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</si>
  <si>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</si>
  <si>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</si>
  <si>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</si>
  <si>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</si>
  <si>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</si>
  <si>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</si>
  <si>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</si>
  <si>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</si>
  <si>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</si>
  <si>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</si>
  <si>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</si>
  <si>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</si>
  <si>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</si>
  <si>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</si>
  <si>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</si>
  <si>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</si>
  <si>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</si>
  <si>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</si>
  <si>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</si>
  <si>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</si>
  <si>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</si>
  <si>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</si>
  <si>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</si>
  <si>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</si>
  <si>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</si>
  <si>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</si>
  <si>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</si>
  <si>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</si>
  <si>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</si>
  <si>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</si>
  <si>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</si>
  <si>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</si>
  <si>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</si>
  <si>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</si>
  <si>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</si>
  <si>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</si>
  <si>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</si>
  <si>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</si>
  <si>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</si>
  <si>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</si>
  <si>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</si>
  <si>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</si>
  <si>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</si>
  <si>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</si>
  <si>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</si>
  <si>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</si>
  <si>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</si>
  <si>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</si>
  <si>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</si>
  <si>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</si>
  <si>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</si>
  <si>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</si>
  <si>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</si>
  <si>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</si>
  <si>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</si>
  <si>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</si>
  <si>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</si>
  <si>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</si>
  <si>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</si>
  <si>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</si>
  <si>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</si>
  <si>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</si>
  <si>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</si>
  <si>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</si>
  <si>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</si>
  <si>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</si>
  <si>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</si>
  <si>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</si>
  <si>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</si>
  <si>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</si>
  <si>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</si>
  <si>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</si>
  <si>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</si>
  <si>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</si>
  <si>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</si>
  <si>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</si>
  <si>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</si>
  <si>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</si>
  <si>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</si>
  <si>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</si>
  <si>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</si>
  <si>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</si>
  <si>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</si>
  <si>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</si>
  <si>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</si>
  <si>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</si>
  <si>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</si>
  <si>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</si>
  <si>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</si>
  <si>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</si>
  <si>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</si>
  <si>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</si>
  <si>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</si>
  <si>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</si>
  <si>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</si>
  <si>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</si>
  <si>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</si>
  <si>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</si>
  <si>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</si>
  <si>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</si>
  <si>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</si>
  <si>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</si>
  <si>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</si>
  <si>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</si>
  <si>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</si>
  <si>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</si>
  <si>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</si>
  <si>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</si>
  <si>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</si>
  <si>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</si>
  <si>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</si>
  <si>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</si>
  <si>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</si>
  <si>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</si>
  <si>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</si>
  <si>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</si>
  <si>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</si>
  <si>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</si>
  <si>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</si>
  <si>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</si>
  <si>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</si>
  <si>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</si>
  <si>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</si>
  <si>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</si>
  <si>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</si>
  <si>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</si>
  <si>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</si>
  <si>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</si>
  <si>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</si>
  <si>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</si>
  <si>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</si>
  <si>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</si>
  <si>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</si>
  <si>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</si>
  <si>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</si>
  <si>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</si>
  <si>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</si>
  <si>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</si>
  <si>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</si>
  <si>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</si>
  <si>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</si>
  <si>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</si>
  <si>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</si>
  <si>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</si>
  <si>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</si>
  <si>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</si>
  <si>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</si>
  <si>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</si>
  <si>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</si>
  <si>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</si>
  <si>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</si>
  <si>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</si>
  <si>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</si>
  <si>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</si>
  <si>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</si>
  <si>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</si>
  <si>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</si>
  <si>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</si>
  <si>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</si>
  <si>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</si>
  <si>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</si>
  <si>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</si>
  <si>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</si>
  <si>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</si>
  <si>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</si>
  <si>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</si>
  <si>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</si>
  <si>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</si>
  <si>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</si>
  <si>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</si>
  <si>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</si>
  <si>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</si>
  <si>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</si>
  <si>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</si>
  <si>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</si>
  <si>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</si>
  <si>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</si>
  <si>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</si>
  <si>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</si>
  <si>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</si>
  <si>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</si>
  <si>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</si>
  <si>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</si>
  <si>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</si>
  <si>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</si>
  <si>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</si>
  <si>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</si>
  <si>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</si>
  <si>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</si>
  <si>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</si>
  <si>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</si>
  <si>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</si>
  <si>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</si>
  <si>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</si>
  <si>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</si>
  <si>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</si>
  <si>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</si>
  <si>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</si>
  <si>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</si>
  <si>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</si>
  <si>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</si>
  <si>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</si>
  <si>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</si>
  <si>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</si>
  <si>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</si>
  <si>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</si>
  <si>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</si>
  <si>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</si>
  <si>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</si>
  <si>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</si>
  <si>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</si>
  <si>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</si>
  <si>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</si>
  <si>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</si>
  <si>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</si>
  <si>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</si>
  <si>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</si>
  <si>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</si>
  <si>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</si>
  <si>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</si>
  <si>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</si>
  <si>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</si>
  <si>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</si>
  <si>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</si>
  <si>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</si>
  <si>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</si>
  <si>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</si>
  <si>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</si>
  <si>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</si>
  <si>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</si>
  <si>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</si>
  <si>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</si>
  <si>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</si>
  <si>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</si>
  <si>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</si>
  <si>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</si>
  <si>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</si>
  <si>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</si>
  <si>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</si>
  <si>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</si>
  <si>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</si>
  <si>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</si>
  <si>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</si>
  <si>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</si>
  <si>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</si>
  <si>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</si>
  <si>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</si>
  <si>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</si>
  <si>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</si>
  <si>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</si>
  <si>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</si>
  <si>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</si>
  <si>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</si>
  <si>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</si>
  <si>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</si>
  <si>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</si>
  <si>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</si>
  <si>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</si>
  <si>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</si>
  <si>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</si>
  <si>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</si>
  <si>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</si>
  <si>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</si>
  <si>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</si>
  <si>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</si>
  <si>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</si>
  <si>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</si>
  <si>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</si>
  <si>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</si>
  <si>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</si>
  <si>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</si>
  <si>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</si>
  <si>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</si>
  <si>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</si>
  <si>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</si>
  <si>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</si>
  <si>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</si>
  <si>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</si>
  <si>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</si>
  <si>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</si>
  <si>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</si>
  <si>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</si>
  <si>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</si>
  <si>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</si>
  <si>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</si>
  <si>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</si>
  <si>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</si>
  <si>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</si>
  <si>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</si>
  <si>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</si>
  <si>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</si>
  <si>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</si>
  <si>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</si>
  <si>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</si>
  <si>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</si>
  <si>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</si>
  <si>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</si>
  <si>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</si>
  <si>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</si>
  <si>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</si>
  <si>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</si>
  <si>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</si>
  <si>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</si>
  <si>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</si>
  <si>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</si>
  <si>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</si>
  <si>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</si>
  <si>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</si>
  <si>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</si>
  <si>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</si>
  <si>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</si>
  <si>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</si>
  <si>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</si>
  <si>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</si>
  <si>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</si>
  <si>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</si>
  <si>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</si>
  <si>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</si>
  <si>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</si>
  <si>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</si>
  <si>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</si>
  <si>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</si>
  <si>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</si>
  <si>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</si>
  <si>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</si>
  <si>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</si>
  <si>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</si>
  <si>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</si>
  <si>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</si>
  <si>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</si>
  <si>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</si>
  <si>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</si>
  <si>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</si>
  <si>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</si>
  <si>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</si>
  <si>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</si>
  <si>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</si>
  <si>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</si>
  <si>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</si>
  <si>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</si>
  <si>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</si>
  <si>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</si>
  <si>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</si>
  <si>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</si>
  <si>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</si>
  <si>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</si>
  <si>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</si>
  <si>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</si>
  <si>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</si>
  <si>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</si>
  <si>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</si>
  <si>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</si>
  <si>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</si>
  <si>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</si>
  <si>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</si>
  <si>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</si>
  <si>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</si>
  <si>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</si>
  <si>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</si>
  <si>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</si>
  <si>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</si>
  <si>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</si>
  <si>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</si>
  <si>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</si>
  <si>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</si>
  <si>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</si>
  <si>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</si>
  <si>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</si>
  <si>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</si>
  <si>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</si>
  <si>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</si>
  <si>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</si>
  <si>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</si>
  <si>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</si>
  <si>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</si>
  <si>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</si>
  <si>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</si>
  <si>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</si>
  <si>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</si>
  <si>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</si>
  <si>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</si>
  <si>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</si>
  <si>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</si>
  <si>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</si>
  <si>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</si>
  <si>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</si>
  <si>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</si>
  <si>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</si>
  <si>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</si>
  <si>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</si>
  <si>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</si>
  <si>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</si>
  <si>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</si>
  <si>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</si>
  <si>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</si>
  <si>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</si>
  <si>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</si>
  <si>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</si>
  <si>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</si>
  <si>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</si>
  <si>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</si>
  <si>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</si>
  <si>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</si>
  <si>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</si>
  <si>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</si>
  <si>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</si>
  <si>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</si>
  <si>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</si>
  <si>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</si>
  <si>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</si>
  <si>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</si>
  <si>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</si>
  <si>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</si>
  <si>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</si>
  <si>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</si>
  <si>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</si>
  <si>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</si>
  <si>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</si>
  <si>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</si>
  <si>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</si>
  <si>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</si>
  <si>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</si>
  <si>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</si>
  <si>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</si>
  <si>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</si>
  <si>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</si>
  <si>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</si>
  <si>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</si>
  <si>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</si>
  <si>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</si>
  <si>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</si>
  <si>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</si>
  <si>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</si>
  <si>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</si>
  <si>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</si>
  <si>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</si>
  <si>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</si>
  <si>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</si>
  <si>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</si>
  <si>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</si>
  <si>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</si>
  <si>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</si>
  <si>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</si>
  <si>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</si>
  <si>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</si>
  <si>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</si>
  <si>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</si>
  <si>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</si>
  <si>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</si>
  <si>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</si>
  <si>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</si>
  <si>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</si>
  <si>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</si>
  <si>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</si>
  <si>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</si>
  <si>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</si>
  <si>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</si>
  <si>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</si>
  <si>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</si>
  <si>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</si>
  <si>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</si>
  <si>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</si>
  <si>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</si>
  <si>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</si>
  <si>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</si>
  <si>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</si>
  <si>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</si>
  <si>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</si>
  <si>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</si>
  <si>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</si>
  <si>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</si>
  <si>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</si>
  <si>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</si>
  <si>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</si>
  <si>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</si>
  <si>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</si>
  <si>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</si>
  <si>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</si>
  <si>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</si>
  <si>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</si>
  <si>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</si>
  <si>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</si>
  <si>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</si>
  <si>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</si>
  <si>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</si>
  <si>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</si>
  <si>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</si>
  <si>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</si>
  <si>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</si>
  <si>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</si>
  <si>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</si>
  <si>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</si>
  <si>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</si>
  <si>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</si>
  <si>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</si>
  <si>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</si>
  <si>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</si>
  <si>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</si>
  <si>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</si>
  <si>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</si>
  <si>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</si>
  <si>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</si>
  <si>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</si>
  <si>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</si>
  <si>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</si>
  <si>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</si>
  <si>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</si>
  <si>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</si>
  <si>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</si>
  <si>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</si>
  <si>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</si>
  <si>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</si>
  <si>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</si>
  <si>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</si>
  <si>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</si>
  <si>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</si>
  <si>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</si>
  <si>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</si>
  <si>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</si>
  <si>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</si>
  <si>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</si>
  <si>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</si>
  <si>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</si>
  <si>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</si>
  <si>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</si>
  <si>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</si>
  <si>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</si>
  <si>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</si>
  <si>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</si>
  <si>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</si>
  <si>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</si>
  <si>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</si>
  <si>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</si>
  <si>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</si>
  <si>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</si>
  <si>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</si>
  <si>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</si>
  <si>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</si>
  <si>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</si>
  <si>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</si>
  <si>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</si>
  <si>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</si>
  <si>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</si>
  <si>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</si>
  <si>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</si>
  <si>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</si>
  <si>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</si>
  <si>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</si>
  <si>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</si>
  <si>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</si>
  <si>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</si>
  <si>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</si>
  <si>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</si>
  <si>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</si>
  <si>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</si>
  <si>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</si>
  <si>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</si>
  <si>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</si>
  <si>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</si>
  <si>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</si>
  <si>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</si>
  <si>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</si>
  <si>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</si>
  <si>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</si>
  <si>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</si>
  <si>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</si>
  <si>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</si>
  <si>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</si>
  <si>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</si>
  <si>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</si>
  <si>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</si>
  <si>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</si>
  <si>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</si>
  <si>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</si>
  <si>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</si>
  <si>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</si>
  <si>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</si>
  <si>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</si>
  <si>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</si>
  <si>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</si>
  <si>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</si>
  <si>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</si>
  <si>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</si>
  <si>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</si>
  <si>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</si>
  <si>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</si>
  <si>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</si>
  <si>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</si>
  <si>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</si>
  <si>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</si>
  <si>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</si>
  <si>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</si>
  <si>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</si>
  <si>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</si>
  <si>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</si>
  <si>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</si>
  <si>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</si>
  <si>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</si>
  <si>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</si>
  <si>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</si>
  <si>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</si>
  <si>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</si>
  <si>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</si>
  <si>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</si>
  <si>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</si>
  <si>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</si>
  <si>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</si>
  <si>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</si>
  <si>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</si>
  <si>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</si>
  <si>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</si>
  <si>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</si>
  <si>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</si>
  <si>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</si>
  <si>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</si>
  <si>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</si>
  <si>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</si>
  <si>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</si>
  <si>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</si>
  <si>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</si>
  <si>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</si>
  <si>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</si>
  <si>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</si>
  <si>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</si>
  <si>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</si>
  <si>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</si>
  <si>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</si>
  <si>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</si>
  <si>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</si>
  <si>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</si>
  <si>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</si>
  <si>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</si>
  <si>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</si>
  <si>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</si>
  <si>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</si>
  <si>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</si>
  <si>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</si>
  <si>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</si>
  <si>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</si>
  <si>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</si>
  <si>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</si>
  <si>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</si>
  <si>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</si>
  <si>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</si>
  <si>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</si>
  <si>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</si>
  <si>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</si>
  <si>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</si>
  <si>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</si>
  <si>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</si>
  <si>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</si>
  <si>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</si>
  <si>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</si>
  <si>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</si>
  <si>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</si>
  <si>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</si>
  <si>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</si>
  <si>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</si>
  <si>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</si>
  <si>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</si>
  <si>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</si>
  <si>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</si>
  <si>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</si>
  <si>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</si>
  <si>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</si>
  <si>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</si>
  <si>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</si>
  <si>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</si>
  <si>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</si>
  <si>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</si>
  <si>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</si>
  <si>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</si>
  <si>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</si>
  <si>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</si>
  <si>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</si>
  <si>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</si>
  <si>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</si>
  <si>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</si>
  <si>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</si>
  <si>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</si>
  <si>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</si>
  <si>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</si>
  <si>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</si>
  <si>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</si>
  <si>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</si>
  <si>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</si>
  <si>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</si>
  <si>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</si>
  <si>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</si>
  <si>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</si>
  <si>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</si>
  <si>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</si>
  <si>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</si>
  <si>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</si>
  <si>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</si>
  <si>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</si>
  <si>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</si>
  <si>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</si>
  <si>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</si>
  <si>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</si>
  <si>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</si>
  <si>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</si>
  <si>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</si>
  <si>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</si>
  <si>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</si>
  <si>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</si>
  <si>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</si>
  <si>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</si>
  <si>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</si>
  <si>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</si>
  <si>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</si>
  <si>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</si>
  <si>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</si>
  <si>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</si>
  <si>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</si>
  <si>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</si>
  <si>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</si>
  <si>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</si>
  <si>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</si>
  <si>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</si>
  <si>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</si>
  <si>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</si>
  <si>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</si>
  <si>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</si>
  <si>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</si>
  <si>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</si>
  <si>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</si>
  <si>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</si>
  <si>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</si>
  <si>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</si>
  <si>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</si>
  <si>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</si>
  <si>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</si>
  <si>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</si>
  <si>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</si>
  <si>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</si>
  <si>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</si>
  <si>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</si>
  <si>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</si>
  <si>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</si>
  <si>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</si>
  <si>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</si>
  <si>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</si>
  <si>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</si>
  <si>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</si>
  <si>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</si>
  <si>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</si>
  <si>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</si>
  <si>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</si>
  <si>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</si>
  <si>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</si>
  <si>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</si>
  <si>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</si>
  <si>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</si>
  <si>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</si>
  <si>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</si>
  <si>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</si>
  <si>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</si>
  <si>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</si>
  <si>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</si>
  <si>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</si>
  <si>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</si>
  <si>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</si>
  <si>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</si>
  <si>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</si>
  <si>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</si>
  <si>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</si>
  <si>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</si>
  <si>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</si>
  <si>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</si>
  <si>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</si>
  <si>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</si>
  <si>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</si>
  <si>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</si>
  <si>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</si>
  <si>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</si>
  <si>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</si>
  <si>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</si>
  <si>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</si>
  <si>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</si>
  <si>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</si>
  <si>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</si>
  <si>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</si>
  <si>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</si>
  <si>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</si>
  <si>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</si>
  <si>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</si>
  <si>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</si>
  <si>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</si>
  <si>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</si>
  <si>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</si>
  <si>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</si>
  <si>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</si>
  <si>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</si>
  <si>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</si>
  <si>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</si>
  <si>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</si>
  <si>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</si>
  <si>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</si>
  <si>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</si>
  <si>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</si>
  <si>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</si>
  <si>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</si>
  <si>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</si>
  <si>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</si>
  <si>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</si>
  <si>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</si>
  <si>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</si>
  <si>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</si>
  <si>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</si>
  <si>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</si>
  <si>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</si>
  <si>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</si>
  <si>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</si>
  <si>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</si>
  <si>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</si>
  <si>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</si>
  <si>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</si>
  <si>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</si>
  <si>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</si>
  <si>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</si>
  <si>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</si>
  <si>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</si>
  <si>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</si>
  <si>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</si>
  <si>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</si>
  <si>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</si>
  <si>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</si>
  <si>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</si>
  <si>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</si>
  <si>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</si>
  <si>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</si>
  <si>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</si>
  <si>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</si>
  <si>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</si>
  <si>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</si>
  <si>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</si>
  <si>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</si>
  <si>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</si>
  <si>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</si>
  <si>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</si>
  <si>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</si>
  <si>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</si>
  <si>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</si>
  <si>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</si>
  <si>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</si>
  <si>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</si>
  <si>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</si>
  <si>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</si>
  <si>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</si>
  <si>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</si>
  <si>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</si>
  <si>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</si>
  <si>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</si>
  <si>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</si>
  <si>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</si>
  <si>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</si>
  <si>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</si>
  <si>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</si>
  <si>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</si>
  <si>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</si>
  <si>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</si>
  <si>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</si>
  <si>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</si>
  <si>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</si>
  <si>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</si>
  <si>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</si>
  <si>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</si>
  <si>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</si>
  <si>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</si>
  <si>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</si>
  <si>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</si>
  <si>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</si>
  <si>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</si>
  <si>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</si>
  <si>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</si>
  <si>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</si>
  <si>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</si>
  <si>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</si>
  <si>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</si>
  <si>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</si>
  <si>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</si>
  <si>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</si>
  <si>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</si>
  <si>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</si>
  <si>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</si>
  <si>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</si>
  <si>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</si>
  <si>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</si>
  <si>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</si>
  <si>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</si>
  <si>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</si>
  <si>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</si>
  <si>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</si>
  <si>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</si>
  <si>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</si>
  <si>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</si>
  <si>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</si>
  <si>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</si>
  <si>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</si>
  <si>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</si>
  <si>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</si>
  <si>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</si>
  <si>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</si>
  <si>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</si>
  <si>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</si>
  <si>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</si>
  <si>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</si>
  <si>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</si>
  <si>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</si>
  <si>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</si>
  <si>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</si>
  <si>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</si>
  <si>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</si>
  <si>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</si>
  <si>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</si>
  <si>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</si>
  <si>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</si>
  <si>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</si>
  <si>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</si>
  <si>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</si>
  <si>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</si>
  <si>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</si>
  <si>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</si>
  <si>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</si>
  <si>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</si>
  <si>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</si>
  <si>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</si>
  <si>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</si>
  <si>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</si>
  <si>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</si>
  <si>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</si>
  <si>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</si>
  <si>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</si>
  <si>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</si>
  <si>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</si>
  <si>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</si>
  <si>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</si>
  <si>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</si>
  <si>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</si>
  <si>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</si>
  <si>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</si>
  <si>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</si>
  <si>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</si>
  <si>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</si>
  <si>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</si>
  <si>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</si>
  <si>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</si>
  <si>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</si>
  <si>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</si>
  <si>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</si>
  <si>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</si>
  <si>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</si>
  <si>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</si>
  <si>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</si>
  <si>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</si>
  <si>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</si>
  <si>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</si>
  <si>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</si>
  <si>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</si>
  <si>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</si>
  <si>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</si>
  <si>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</si>
  <si>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</si>
  <si>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</si>
  <si>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</si>
  <si>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</si>
  <si>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</si>
  <si>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</si>
  <si>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</si>
  <si>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</si>
  <si>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</si>
  <si>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</si>
  <si>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</si>
  <si>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</si>
  <si>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</si>
  <si>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</si>
  <si>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</si>
  <si>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</si>
  <si>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</si>
  <si>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</si>
  <si>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</si>
  <si>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</si>
  <si>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</si>
  <si>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</si>
  <si>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</si>
  <si>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</si>
  <si>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</si>
  <si>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</si>
  <si>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</si>
  <si>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</si>
  <si>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</si>
  <si>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</si>
  <si>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</si>
  <si>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</si>
  <si>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</si>
  <si>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</si>
  <si>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</si>
  <si>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</si>
  <si>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</si>
  <si>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</si>
  <si>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</si>
  <si>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</si>
  <si>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</si>
  <si>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</si>
  <si>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</si>
  <si>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</si>
  <si>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</si>
  <si>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</si>
  <si>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</si>
  <si>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</si>
  <si>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</si>
  <si>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</si>
  <si>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</si>
  <si>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</si>
  <si>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</si>
  <si>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</si>
  <si>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</si>
  <si>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</si>
  <si>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</si>
  <si>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</si>
  <si>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</si>
  <si>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</si>
  <si>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</si>
  <si>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</si>
  <si>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</si>
  <si>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</si>
  <si>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</si>
  <si>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</si>
  <si>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</si>
  <si>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</si>
  <si>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</si>
  <si>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</si>
  <si>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</si>
  <si>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</si>
  <si>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</si>
  <si>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</si>
  <si>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</si>
  <si>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</si>
  <si>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</si>
  <si>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</si>
  <si>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</si>
  <si>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</si>
  <si>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</si>
  <si>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</si>
  <si>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</si>
  <si>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</si>
  <si>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</si>
  <si>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</si>
  <si>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</si>
  <si>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</si>
  <si>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</si>
  <si>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</si>
  <si>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</si>
  <si>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</si>
  <si>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</si>
  <si>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</si>
  <si>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</si>
  <si>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</si>
  <si>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</si>
  <si>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</si>
  <si>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</si>
  <si>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</si>
  <si>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</si>
  <si>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</si>
  <si>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</si>
  <si>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</si>
  <si>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</si>
  <si>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</si>
  <si>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</si>
  <si>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</si>
  <si>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</si>
  <si>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</si>
  <si>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</si>
  <si>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</si>
  <si>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</si>
  <si>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</si>
  <si>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</si>
  <si>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</si>
  <si>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</si>
  <si>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</si>
  <si>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</si>
  <si>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</si>
  <si>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</si>
  <si>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</si>
  <si>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</si>
  <si>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</si>
  <si>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</si>
  <si>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</si>
  <si>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</si>
  <si>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</si>
  <si>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</si>
  <si>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</si>
  <si>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</si>
  <si>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</si>
  <si>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</si>
  <si>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</si>
  <si>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</si>
  <si>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</si>
  <si>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</si>
  <si>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</si>
  <si>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</si>
  <si>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</si>
  <si>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</si>
  <si>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</si>
  <si>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</si>
  <si>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</si>
  <si>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</si>
  <si>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</si>
  <si>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</si>
  <si>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</si>
  <si>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</si>
  <si>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</si>
  <si>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</si>
  <si>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</si>
  <si>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</si>
  <si>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</si>
  <si>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</si>
  <si>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</si>
  <si>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</si>
  <si>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</si>
  <si>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</si>
  <si>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</si>
  <si>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</si>
  <si>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</si>
  <si>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</si>
  <si>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</si>
  <si>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</si>
  <si>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</si>
  <si>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</si>
  <si>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</si>
  <si>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</si>
  <si>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</si>
  <si>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</si>
  <si>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</si>
  <si>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</si>
  <si>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</si>
  <si>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</si>
  <si>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</si>
  <si>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</si>
  <si>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</si>
  <si>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</si>
  <si>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</si>
  <si>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</si>
  <si>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</si>
  <si>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</si>
  <si>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</si>
  <si>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</si>
  <si>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</si>
  <si>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</si>
  <si>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</si>
  <si>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</si>
  <si>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</si>
  <si>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</si>
  <si>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</si>
  <si>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</si>
  <si>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</si>
  <si>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</si>
  <si>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</si>
  <si>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</si>
  <si>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</si>
  <si>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</si>
  <si>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</si>
  <si>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</si>
  <si>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</si>
  <si>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</si>
  <si>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</si>
  <si>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</si>
  <si>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</si>
  <si>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</si>
  <si>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</si>
  <si>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</si>
  <si>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</si>
  <si>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</si>
  <si>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</si>
  <si>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</si>
  <si>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</si>
  <si>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</si>
  <si>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</si>
  <si>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</si>
  <si>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</si>
  <si>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</si>
  <si>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</si>
  <si>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</si>
  <si>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</si>
  <si>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</si>
  <si>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</si>
  <si>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</si>
  <si>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</si>
  <si>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</si>
  <si>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</si>
  <si>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</si>
  <si>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</si>
  <si>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</si>
  <si>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</si>
  <si>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</si>
  <si>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</si>
  <si>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</si>
  <si>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</si>
  <si>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</si>
  <si>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</si>
  <si>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</si>
  <si>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</si>
  <si>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</si>
  <si>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</si>
  <si>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</si>
  <si>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</si>
  <si>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</si>
  <si>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</si>
  <si>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</si>
  <si>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</si>
  <si>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</si>
  <si>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</si>
  <si>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</si>
  <si>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</si>
  <si>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</si>
  <si>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</si>
  <si>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</si>
  <si>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</si>
  <si>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</si>
  <si>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</si>
  <si>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</si>
  <si>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</si>
  <si>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</si>
  <si>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</si>
  <si>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</si>
  <si>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</si>
  <si>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</si>
  <si>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</si>
  <si>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</si>
  <si>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</si>
  <si>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</si>
  <si>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</si>
  <si>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</si>
  <si>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</si>
  <si>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</si>
  <si>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</si>
  <si>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</si>
  <si>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</si>
  <si>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</si>
  <si>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</si>
  <si>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</si>
  <si>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</si>
  <si>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</si>
  <si>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</si>
  <si>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</si>
  <si>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</si>
  <si>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</si>
  <si>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</si>
  <si>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</si>
  <si>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</si>
  <si>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</si>
  <si>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</si>
  <si>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</si>
  <si>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</si>
  <si>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</si>
  <si>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</si>
  <si>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</si>
  <si>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</si>
  <si>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</si>
  <si>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</si>
  <si>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</si>
  <si>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</si>
  <si>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</si>
  <si>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</si>
  <si>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</si>
  <si>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</si>
  <si>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</si>
  <si>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</si>
  <si>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</si>
  <si>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</si>
  <si>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</si>
  <si>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</si>
  <si>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</si>
  <si>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</si>
  <si>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</si>
  <si>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</si>
  <si>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</si>
  <si>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</si>
  <si>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</si>
  <si>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</si>
  <si>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</si>
  <si>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</si>
  <si>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</si>
  <si>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</si>
  <si>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</si>
  <si>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</si>
  <si>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</si>
  <si>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</si>
  <si>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</si>
  <si>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</si>
  <si>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</si>
  <si>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</si>
  <si>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</si>
  <si>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</si>
  <si>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</si>
  <si>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</si>
  <si>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</si>
  <si>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</si>
  <si>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</si>
  <si>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</si>
  <si>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</si>
  <si>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</si>
  <si>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</si>
  <si>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</si>
  <si>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</si>
  <si>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</si>
  <si>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</si>
  <si>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</si>
  <si>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</si>
  <si>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</si>
  <si>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</si>
  <si>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</si>
  <si>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</si>
  <si>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</si>
  <si>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</si>
  <si>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</si>
  <si>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</si>
  <si>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</si>
  <si>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</si>
  <si>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</si>
  <si>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</si>
  <si>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</si>
  <si>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</si>
  <si>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</si>
  <si>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</si>
  <si>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</si>
  <si>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</si>
  <si>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</si>
  <si>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</si>
  <si>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</si>
  <si>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</si>
  <si>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</si>
  <si>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</si>
  <si>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</si>
  <si>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</si>
  <si>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</si>
  <si>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</si>
  <si>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</si>
  <si>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</si>
  <si>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</si>
  <si>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</si>
  <si>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</si>
  <si>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</si>
  <si>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</si>
  <si>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</si>
  <si>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</si>
  <si>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</si>
  <si>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</si>
  <si>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</si>
  <si>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</si>
  <si>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</si>
  <si>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</si>
  <si>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</si>
  <si>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</si>
  <si>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</si>
  <si>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</si>
  <si>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</si>
  <si>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</si>
  <si>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</si>
  <si>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</si>
  <si>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</si>
  <si>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</si>
  <si>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</si>
  <si>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</si>
  <si>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</si>
  <si>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</si>
  <si>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</si>
  <si>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</si>
  <si>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</si>
  <si>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</si>
  <si>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</si>
  <si>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</si>
  <si>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</si>
  <si>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</si>
  <si>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</si>
  <si>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</si>
  <si>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</si>
  <si>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</si>
  <si>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</si>
  <si>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</si>
  <si>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</si>
  <si>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</si>
  <si>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</si>
  <si>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</si>
  <si>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</si>
  <si>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</si>
  <si>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</si>
  <si>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</si>
  <si>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</si>
  <si>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</si>
  <si>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</si>
  <si>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</si>
  <si>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</si>
  <si>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</si>
  <si>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</si>
  <si>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</si>
  <si>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</si>
  <si>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</si>
  <si>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</si>
  <si>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</si>
  <si>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</si>
  <si>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</si>
  <si>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</si>
  <si>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</si>
  <si>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</si>
  <si>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</si>
  <si>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</si>
  <si>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</si>
  <si>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</si>
  <si>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</si>
  <si>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</si>
  <si>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</si>
  <si>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</si>
  <si>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</si>
  <si>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</si>
  <si>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</si>
  <si>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</si>
  <si>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</si>
  <si>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</si>
  <si>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</si>
  <si>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</si>
  <si>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</si>
  <si>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</si>
  <si>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</si>
  <si>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</si>
  <si>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</si>
  <si>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</si>
  <si>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</si>
  <si>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</si>
  <si>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</si>
  <si>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</si>
  <si>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</si>
  <si>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</si>
  <si>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</si>
  <si>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</si>
  <si>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</si>
  <si>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</si>
  <si>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</si>
  <si>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</si>
  <si>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</si>
  <si>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</si>
  <si>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</si>
  <si>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</si>
  <si>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</si>
  <si>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</si>
  <si>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</si>
  <si>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</si>
  <si>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</si>
  <si>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</si>
  <si>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</si>
  <si>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</si>
  <si>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</si>
  <si>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</si>
  <si>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</si>
  <si>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</si>
  <si>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</si>
  <si>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</si>
  <si>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</si>
  <si>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</si>
  <si>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</si>
  <si>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</si>
  <si>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</si>
  <si>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</si>
  <si>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</si>
  <si>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</si>
  <si>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</si>
  <si>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</si>
  <si>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</si>
  <si>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</si>
  <si>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</si>
  <si>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</si>
  <si>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</si>
  <si>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</si>
  <si>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</si>
  <si>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</si>
  <si>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</si>
  <si>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</si>
  <si>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</si>
  <si>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</si>
  <si>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</si>
  <si>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</si>
  <si>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</si>
  <si>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</si>
  <si>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</si>
  <si>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</si>
  <si>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</si>
  <si>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</si>
  <si>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</si>
  <si>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</si>
  <si>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</si>
  <si>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</si>
  <si>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</si>
  <si>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</si>
  <si>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</si>
  <si>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</si>
  <si>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</si>
  <si>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</si>
  <si>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</si>
  <si>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</si>
  <si>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</si>
  <si>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</si>
  <si>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</si>
  <si>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</si>
  <si>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</si>
  <si>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</si>
  <si>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</si>
  <si>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</si>
  <si>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</si>
  <si>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</si>
  <si>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</si>
  <si>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</si>
  <si>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</si>
  <si>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</si>
  <si>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</si>
  <si>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</si>
  <si>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</si>
  <si>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</si>
  <si>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</si>
  <si>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</si>
  <si>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</si>
  <si>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</si>
  <si>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</si>
  <si>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</si>
  <si>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</si>
  <si>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</si>
  <si>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</si>
  <si>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</si>
  <si>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</si>
  <si>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</si>
  <si>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</si>
  <si>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</si>
  <si>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</si>
  <si>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</si>
  <si>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</si>
  <si>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</si>
  <si>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</si>
  <si>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</si>
  <si>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</si>
  <si>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</si>
  <si>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</si>
  <si>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</si>
  <si>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</si>
  <si>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</si>
  <si>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</si>
  <si>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</si>
  <si>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</si>
  <si>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</si>
  <si>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</si>
  <si>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</si>
  <si>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</si>
  <si>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</si>
  <si>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</si>
  <si>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</si>
  <si>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</si>
  <si>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</si>
  <si>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</si>
  <si>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</si>
  <si>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</si>
  <si>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</si>
  <si>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</si>
  <si>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</si>
  <si>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</si>
  <si>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</si>
  <si>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</si>
  <si>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</si>
  <si>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</si>
  <si>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</si>
  <si>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</si>
  <si>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</si>
  <si>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</si>
  <si>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</si>
  <si>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</si>
  <si>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</si>
  <si>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</si>
  <si>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</si>
  <si>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</si>
  <si>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</si>
  <si>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</si>
  <si>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</si>
  <si>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</si>
  <si>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</si>
  <si>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</si>
  <si>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</si>
  <si>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</si>
  <si>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</si>
  <si>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</si>
  <si>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</si>
  <si>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</si>
  <si>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</si>
  <si>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</si>
  <si>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</si>
  <si>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</si>
  <si>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</si>
  <si>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</si>
  <si>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</si>
  <si>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</si>
  <si>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</si>
  <si>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</si>
  <si>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</si>
  <si>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</si>
  <si>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</si>
  <si>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</si>
  <si>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</si>
  <si>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</si>
  <si>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</si>
  <si>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</si>
  <si>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</si>
  <si>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</si>
  <si>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</si>
  <si>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</si>
  <si>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</si>
  <si>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</si>
  <si>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</si>
  <si>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</si>
  <si>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</si>
  <si>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</si>
  <si>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</si>
  <si>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</si>
  <si>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</si>
  <si>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</si>
  <si>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</si>
  <si>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</si>
  <si>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</si>
  <si>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</si>
  <si>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</si>
  <si>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</si>
  <si>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</si>
  <si>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</si>
  <si>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</si>
  <si>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</si>
  <si>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</si>
  <si>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</si>
  <si>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</si>
  <si>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</si>
  <si>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</si>
  <si>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</si>
  <si>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</si>
  <si>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</si>
  <si>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</si>
  <si>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</si>
  <si>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</si>
  <si>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</si>
  <si>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</si>
  <si>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</si>
  <si>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</si>
  <si>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</si>
  <si>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</si>
  <si>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</si>
  <si>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</si>
  <si>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</si>
  <si>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</si>
  <si>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</si>
  <si>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</si>
  <si>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</si>
  <si>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</si>
  <si>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</si>
  <si>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</si>
  <si>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</si>
  <si>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</si>
  <si>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</si>
  <si>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</si>
  <si>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</si>
  <si>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</si>
  <si>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</si>
  <si>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</si>
  <si>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</si>
  <si>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</si>
  <si>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</si>
  <si>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</si>
  <si>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</si>
  <si>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</si>
  <si>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</si>
  <si>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</si>
  <si>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</si>
  <si>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</si>
  <si>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</si>
  <si>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</si>
  <si>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</si>
  <si>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</si>
  <si>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</si>
  <si>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</si>
  <si>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</si>
  <si>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</si>
  <si>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</si>
  <si>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</si>
  <si>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</si>
  <si>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</si>
  <si>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</si>
  <si>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</si>
  <si>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</si>
  <si>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</si>
  <si>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</si>
  <si>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</si>
  <si>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</si>
  <si>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</si>
  <si>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</si>
  <si>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</si>
  <si>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</si>
  <si>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</si>
  <si>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</si>
  <si>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</si>
  <si>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</si>
  <si>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</si>
  <si>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</si>
  <si>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</si>
  <si>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</si>
  <si>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</si>
  <si>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</si>
  <si>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</si>
  <si>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</si>
  <si>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</si>
  <si>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</si>
  <si>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</si>
  <si>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</si>
  <si>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</si>
  <si>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</si>
  <si>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</si>
  <si>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</si>
  <si>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</si>
  <si>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</si>
  <si>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</si>
  <si>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</si>
  <si>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</si>
  <si>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</si>
  <si>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</si>
  <si>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</si>
  <si>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</si>
  <si>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</si>
  <si>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</si>
  <si>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</si>
  <si>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</si>
  <si>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</si>
  <si>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</si>
  <si>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</si>
  <si>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</si>
  <si>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</si>
  <si>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</si>
  <si>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</si>
  <si>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</si>
  <si>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</si>
  <si>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</si>
  <si>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</si>
  <si>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</si>
  <si>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</si>
  <si>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</si>
  <si>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</si>
  <si>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</si>
  <si>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</si>
  <si>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</si>
  <si>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</si>
  <si>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</si>
  <si>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</si>
  <si>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</si>
  <si>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</si>
  <si>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</si>
  <si>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</si>
  <si>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</si>
  <si>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</si>
  <si>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</si>
  <si>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</si>
  <si>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</si>
  <si>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</si>
  <si>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</si>
  <si>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</si>
  <si>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</si>
  <si>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</si>
  <si>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</si>
  <si>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</si>
  <si>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</si>
  <si>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</si>
  <si>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</si>
  <si>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</si>
  <si>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</si>
  <si>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</si>
  <si>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</si>
  <si>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</si>
  <si>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</si>
  <si>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</si>
  <si>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</si>
  <si>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</si>
  <si>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</si>
  <si>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</si>
  <si>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</si>
  <si>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</si>
  <si>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</si>
  <si>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</si>
  <si>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</si>
  <si>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</si>
  <si>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</si>
  <si>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</si>
  <si>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</si>
  <si>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</si>
  <si>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</si>
  <si>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</si>
  <si>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</si>
  <si>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</si>
  <si>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</si>
  <si>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</si>
  <si>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</si>
  <si>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</si>
  <si>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</si>
  <si>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</si>
  <si>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</si>
  <si>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</si>
  <si>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</si>
  <si>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</si>
  <si>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</si>
  <si>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</si>
  <si>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</si>
  <si>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</si>
  <si>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</si>
  <si>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</si>
  <si>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</si>
  <si>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</si>
  <si>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</si>
  <si>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</si>
  <si>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</si>
  <si>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</si>
  <si>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</si>
  <si>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</si>
  <si>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</si>
  <si>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</si>
  <si>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</si>
  <si>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</si>
  <si>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</si>
  <si>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</si>
  <si>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</si>
  <si>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</si>
  <si>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</si>
  <si>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</si>
  <si>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</si>
  <si>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</si>
  <si>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</si>
  <si>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</si>
  <si>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</si>
  <si>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</si>
  <si>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</si>
  <si>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</si>
  <si>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</si>
  <si>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</si>
  <si>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</si>
  <si>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</si>
  <si>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</si>
  <si>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</si>
  <si>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</si>
  <si>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</si>
  <si>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</si>
  <si>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</si>
  <si>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</si>
  <si>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</si>
  <si>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</si>
  <si>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</si>
  <si>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</si>
  <si>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</si>
  <si>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</si>
  <si>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</si>
  <si>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</si>
  <si>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</si>
  <si>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</si>
  <si>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</si>
  <si>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</si>
  <si>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</si>
  <si>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</si>
  <si>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</si>
  <si>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</si>
  <si>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</si>
  <si>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</si>
  <si>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</si>
  <si>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</si>
  <si>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</si>
  <si>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</si>
  <si>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</si>
  <si>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</si>
  <si>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</si>
  <si>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</si>
  <si>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</si>
  <si>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</si>
  <si>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</si>
  <si>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</si>
  <si>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</si>
  <si>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</si>
  <si>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</si>
  <si>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</si>
  <si>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</si>
  <si>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</si>
  <si>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</si>
  <si>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</si>
  <si>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</si>
  <si>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</si>
  <si>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</si>
  <si>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</si>
  <si>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</si>
  <si>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</si>
  <si>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</si>
  <si>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</si>
  <si>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</si>
  <si>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</si>
  <si>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</si>
  <si>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</si>
  <si>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</si>
  <si>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</si>
  <si>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</si>
  <si>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</si>
  <si>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</si>
  <si>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</si>
  <si>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</si>
  <si>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</si>
  <si>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</si>
  <si>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</si>
  <si>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</si>
  <si>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</si>
  <si>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</si>
  <si>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</si>
  <si>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</si>
  <si>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</si>
  <si>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</si>
  <si>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</si>
  <si>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</si>
  <si>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</si>
  <si>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</si>
  <si>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</si>
  <si>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</si>
  <si>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</si>
  <si>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</si>
  <si>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</si>
  <si>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</si>
  <si>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</si>
  <si>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</si>
  <si>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</si>
  <si>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</si>
  <si>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</si>
  <si>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</si>
  <si>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</si>
  <si>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</si>
  <si>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</si>
  <si>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</si>
  <si>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</si>
  <si>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</si>
  <si>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</si>
  <si>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</si>
  <si>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</si>
  <si>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</si>
  <si>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</si>
  <si>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</si>
  <si>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</si>
  <si>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</si>
  <si>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</si>
  <si>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</si>
  <si>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</si>
  <si>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</si>
  <si>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</si>
  <si>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</si>
  <si>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</si>
  <si>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</si>
  <si>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</si>
  <si>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</si>
  <si>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</si>
  <si>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</si>
  <si>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</si>
  <si>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</si>
  <si>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</si>
  <si>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</si>
  <si>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</si>
  <si>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</si>
  <si>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</si>
  <si>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</si>
  <si>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</si>
  <si>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</si>
  <si>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</si>
  <si>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</si>
  <si>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</si>
  <si>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</si>
  <si>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</si>
  <si>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</si>
  <si>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</si>
  <si>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</si>
  <si>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</si>
  <si>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</si>
  <si>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</si>
  <si>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</si>
  <si>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</si>
  <si>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</si>
  <si>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</si>
  <si>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</si>
  <si>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</si>
  <si>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</si>
  <si>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</si>
  <si>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</si>
  <si>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</si>
  <si>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</si>
  <si>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</si>
  <si>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</si>
  <si>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</si>
  <si>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</si>
  <si>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</si>
  <si>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</si>
  <si>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</si>
  <si>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</si>
  <si>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</si>
  <si>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</si>
  <si>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</si>
  <si>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</si>
  <si>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</si>
  <si>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</si>
  <si>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</si>
  <si>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</si>
  <si>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</si>
  <si>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</si>
  <si>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</si>
  <si>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</si>
  <si>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</si>
  <si>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</si>
  <si>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</si>
  <si>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</si>
  <si>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</si>
  <si>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</si>
  <si>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</si>
  <si>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</si>
  <si>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</si>
  <si>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</si>
  <si>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</si>
  <si>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</si>
  <si>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</si>
  <si>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</si>
  <si>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</si>
  <si>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</si>
  <si>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</si>
  <si>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</si>
  <si>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</si>
  <si>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</si>
  <si>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</si>
  <si>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</si>
  <si>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</si>
  <si>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</si>
  <si>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</si>
  <si>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</si>
  <si>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</si>
  <si>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</si>
  <si>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</si>
  <si>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</si>
  <si>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</si>
  <si>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</si>
  <si>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</si>
  <si>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</si>
  <si>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</si>
  <si>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</si>
  <si>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</si>
  <si>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</si>
  <si>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</si>
  <si>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</si>
  <si>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</si>
  <si>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</si>
  <si>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</si>
  <si>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</si>
  <si>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</si>
  <si>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</si>
  <si>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</si>
  <si>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</si>
  <si>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</si>
  <si>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</si>
  <si>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</si>
  <si>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</si>
  <si>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</si>
  <si>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</si>
  <si>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</si>
  <si>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</si>
  <si>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</si>
  <si>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</si>
  <si>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</si>
  <si>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</si>
  <si>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</si>
  <si>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</si>
  <si>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</si>
  <si>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</si>
  <si>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</si>
  <si>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</si>
  <si>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</si>
  <si>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</si>
  <si>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</si>
  <si>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</si>
  <si>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</si>
  <si>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</si>
  <si>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</si>
  <si>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</si>
  <si>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</si>
  <si>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</si>
  <si>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</si>
  <si>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</si>
  <si>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</si>
  <si>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</si>
  <si>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</si>
  <si>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</si>
  <si>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</si>
  <si>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</si>
  <si>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</si>
  <si>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</si>
  <si>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</si>
  <si>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</si>
  <si>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</si>
  <si>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</si>
  <si>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</si>
  <si>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</si>
  <si>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</si>
  <si>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</si>
  <si>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</si>
  <si>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</si>
  <si>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</si>
  <si>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</si>
  <si>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</si>
  <si>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</si>
  <si>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</si>
  <si>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</si>
  <si>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</si>
  <si>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</si>
  <si>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</si>
  <si>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</si>
  <si>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</si>
  <si>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</si>
  <si>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</si>
  <si>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</si>
  <si>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</si>
  <si>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</si>
  <si>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</si>
  <si>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</si>
  <si>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</si>
  <si>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</si>
  <si>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</si>
  <si>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</si>
  <si>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</si>
  <si>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</si>
  <si>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</si>
  <si>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</si>
  <si>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</si>
  <si>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</si>
  <si>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</si>
  <si>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</si>
  <si>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</si>
  <si>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</si>
  <si>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</si>
  <si>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</si>
  <si>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</si>
  <si>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</si>
  <si>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</si>
  <si>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</si>
  <si>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</si>
  <si>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</si>
  <si>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</si>
  <si>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</si>
  <si>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</si>
  <si>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</si>
  <si>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</si>
  <si>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</si>
  <si>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</si>
  <si>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</si>
  <si>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</si>
  <si>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</si>
  <si>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</si>
  <si>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</si>
  <si>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</si>
  <si>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</si>
  <si>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</si>
  <si>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</si>
  <si>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</si>
  <si>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</si>
  <si>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</si>
  <si>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</si>
  <si>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</si>
  <si>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</si>
  <si>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</si>
  <si>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</si>
  <si>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</si>
  <si>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</si>
  <si>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</si>
  <si>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</si>
  <si>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</si>
  <si>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</si>
  <si>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</si>
  <si>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</si>
  <si>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</si>
  <si>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</si>
  <si>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</si>
  <si>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</si>
  <si>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</si>
  <si>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</si>
  <si>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</si>
  <si>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</si>
  <si>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</si>
  <si>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</si>
  <si>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</si>
  <si>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</si>
  <si>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</si>
  <si>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</si>
  <si>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</si>
  <si>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</si>
  <si>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</si>
  <si>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</si>
  <si>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</si>
  <si>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</si>
  <si>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</si>
  <si>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</si>
  <si>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</si>
  <si>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</si>
  <si>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</si>
  <si>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</si>
  <si>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</si>
  <si>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</si>
  <si>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</si>
  <si>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</si>
  <si>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</si>
  <si>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</si>
  <si>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</si>
  <si>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</si>
  <si>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</si>
  <si>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</si>
  <si>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</si>
  <si>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</si>
  <si>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</si>
  <si>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</si>
  <si>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</si>
  <si>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</si>
  <si>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</si>
  <si>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</si>
  <si>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</si>
  <si>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</si>
  <si>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</si>
  <si>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</si>
  <si>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</si>
  <si>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</si>
  <si>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</si>
  <si>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</si>
  <si>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</si>
  <si>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</si>
  <si>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</si>
  <si>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</si>
  <si>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</si>
  <si>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</si>
  <si>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</si>
  <si>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</si>
  <si>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</si>
  <si>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</si>
  <si>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</si>
  <si>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</si>
  <si>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</si>
  <si>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</si>
  <si>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</si>
  <si>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</si>
  <si>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</si>
  <si>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</si>
  <si>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</si>
  <si>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</si>
  <si>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</si>
  <si>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</si>
  <si>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</si>
  <si>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</si>
  <si>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</si>
  <si>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</si>
  <si>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</si>
  <si>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</si>
  <si>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</si>
  <si>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</si>
  <si>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</si>
  <si>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</si>
  <si>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</si>
  <si>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</si>
  <si>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</si>
  <si>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</si>
  <si>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</si>
  <si>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</si>
  <si>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</si>
  <si>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</si>
  <si>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</si>
  <si>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</si>
  <si>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</si>
  <si>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</si>
  <si>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</si>
  <si>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</si>
  <si>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</si>
  <si>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</si>
  <si>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</si>
  <si>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</si>
  <si>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</si>
  <si>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</si>
  <si>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</si>
  <si>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</si>
  <si>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</si>
  <si>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</si>
  <si>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</si>
  <si>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</si>
  <si>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</si>
  <si>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</si>
  <si>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</si>
  <si>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</si>
  <si>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</si>
  <si>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</si>
  <si>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</si>
  <si>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</si>
  <si>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</si>
  <si>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</si>
  <si>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</si>
  <si>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</si>
  <si>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</si>
  <si>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</si>
  <si>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</si>
  <si>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</si>
  <si>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</si>
  <si>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</si>
  <si>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</si>
  <si>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</si>
  <si>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</si>
  <si>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</si>
  <si>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</si>
  <si>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</si>
  <si>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</si>
  <si>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</si>
  <si>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</si>
  <si>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</si>
  <si>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</si>
  <si>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</si>
  <si>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</si>
  <si>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</si>
  <si>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</si>
  <si>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</si>
  <si>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</si>
  <si>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</si>
  <si>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</si>
  <si>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</si>
  <si>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</si>
  <si>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</si>
  <si>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</si>
  <si>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</si>
  <si>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</si>
  <si>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</si>
  <si>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</si>
  <si>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</si>
  <si>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</si>
  <si>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</si>
  <si>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</si>
  <si>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</si>
  <si>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</si>
  <si>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</si>
  <si>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</si>
  <si>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</si>
  <si>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</si>
  <si>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</si>
  <si>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</si>
  <si>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</si>
  <si>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</si>
  <si>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</si>
  <si>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</si>
  <si>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</si>
  <si>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</si>
  <si>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</si>
  <si>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</si>
  <si>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</si>
  <si>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</si>
  <si>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</si>
  <si>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</si>
  <si>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</si>
  <si>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</si>
  <si>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</si>
  <si>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</si>
  <si>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</si>
  <si>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</si>
  <si>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</si>
  <si>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</si>
  <si>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</si>
  <si>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</si>
  <si>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</si>
  <si>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</si>
  <si>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</si>
  <si>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</si>
  <si>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</si>
  <si>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</si>
  <si>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</si>
  <si>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</si>
  <si>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</si>
  <si>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</si>
  <si>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</si>
  <si>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</si>
  <si>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</si>
  <si>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</si>
  <si>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</si>
  <si>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</si>
  <si>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</si>
  <si>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</si>
  <si>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</si>
  <si>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</si>
  <si>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</si>
  <si>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</si>
  <si>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</si>
  <si>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</si>
  <si>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</si>
  <si>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</si>
  <si>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</si>
  <si>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</si>
  <si>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</si>
  <si>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</si>
  <si>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</si>
  <si>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</si>
  <si>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</si>
  <si>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</si>
  <si>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</si>
  <si>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</si>
  <si>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</si>
  <si>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</si>
  <si>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</si>
  <si>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</si>
  <si>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</si>
  <si>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</si>
  <si>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</si>
  <si>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</si>
  <si>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</si>
  <si>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</si>
  <si>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</si>
  <si>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</si>
  <si>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</si>
  <si>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</si>
  <si>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</si>
  <si>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</si>
  <si>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</si>
  <si>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</si>
  <si>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</si>
  <si>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</si>
  <si>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</si>
  <si>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</si>
  <si>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</si>
  <si>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</si>
  <si>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</si>
  <si>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</si>
  <si>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</si>
  <si>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</si>
  <si>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</si>
  <si>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</si>
  <si>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</si>
  <si>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</si>
  <si>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</si>
  <si>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</si>
  <si>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</si>
  <si>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</si>
  <si>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</si>
  <si>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</si>
  <si>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</si>
  <si>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</si>
  <si>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</si>
  <si>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</si>
  <si>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</si>
  <si>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</si>
  <si>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</si>
  <si>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</si>
  <si>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</si>
  <si>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</si>
  <si>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</si>
  <si>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</si>
  <si>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</si>
  <si>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</si>
  <si>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</si>
  <si>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</si>
  <si>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</si>
  <si>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</si>
  <si>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</si>
  <si>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</si>
  <si>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</si>
  <si>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</si>
  <si>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</si>
  <si>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</si>
  <si>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</si>
  <si>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</si>
  <si>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</si>
  <si>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</si>
  <si>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</si>
  <si>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</si>
  <si>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</si>
  <si>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</si>
  <si>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</si>
  <si>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</si>
  <si>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</si>
  <si>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</si>
  <si>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</si>
  <si>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</si>
  <si>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</si>
  <si>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</si>
  <si>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</si>
  <si>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</si>
  <si>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</si>
  <si>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</si>
  <si>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</si>
  <si>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</si>
  <si>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</si>
  <si>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</si>
  <si>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</si>
  <si>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</si>
  <si>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</si>
  <si>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</si>
  <si>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</si>
  <si>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</si>
  <si>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</si>
  <si>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</si>
  <si>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</si>
  <si>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</si>
  <si>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</si>
  <si>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</si>
  <si>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</si>
  <si>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</si>
  <si>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</si>
  <si>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</si>
  <si>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</si>
  <si>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</si>
  <si>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</si>
  <si>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</si>
  <si>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</si>
  <si>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</si>
  <si>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</si>
  <si>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</si>
  <si>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</si>
  <si>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</si>
  <si>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</si>
  <si>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</si>
  <si>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</si>
  <si>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</si>
  <si>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</si>
  <si>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</si>
  <si>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</si>
  <si>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</si>
  <si>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</si>
  <si>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</si>
  <si>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</si>
  <si>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</si>
  <si>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</si>
  <si>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</si>
  <si>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</si>
  <si>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</si>
  <si>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</si>
  <si>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</si>
  <si>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</si>
  <si>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</si>
  <si>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</si>
  <si>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</si>
  <si>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</si>
  <si>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</si>
  <si>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</si>
  <si>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</si>
  <si>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</si>
  <si>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</si>
  <si>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</si>
  <si>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</si>
  <si>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</si>
  <si>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</si>
  <si>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</si>
  <si>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</si>
  <si>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</si>
  <si>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</si>
  <si>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</si>
  <si>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</si>
  <si>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</si>
  <si>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</si>
  <si>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</si>
  <si>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</si>
  <si>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</si>
  <si>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</si>
  <si>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</si>
  <si>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</si>
  <si>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</si>
  <si>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</si>
  <si>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</si>
  <si>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</si>
  <si>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</si>
  <si>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</si>
  <si>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</si>
  <si>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</si>
  <si>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</si>
  <si>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</si>
  <si>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</si>
  <si>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</si>
  <si>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</si>
  <si>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</si>
  <si>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</si>
  <si>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</si>
  <si>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</si>
  <si>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</si>
  <si>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</si>
  <si>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</si>
  <si>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</si>
  <si>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</si>
  <si>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</si>
  <si>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</si>
  <si>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</si>
  <si>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</si>
  <si>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</si>
  <si>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</si>
  <si>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</si>
  <si>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</si>
  <si>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</si>
  <si>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</si>
  <si>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</si>
  <si>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</si>
  <si>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</si>
  <si>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</si>
  <si>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</si>
  <si>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</si>
  <si>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</si>
  <si>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</si>
  <si>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</si>
  <si>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</si>
  <si>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</si>
  <si>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</si>
  <si>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</si>
  <si>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</si>
  <si>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</si>
  <si>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</si>
  <si>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</si>
  <si>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</si>
  <si>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</si>
  <si>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</si>
  <si>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</si>
  <si>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</si>
  <si>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</si>
  <si>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</si>
  <si>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</si>
  <si>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</si>
  <si>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</si>
  <si>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</si>
  <si>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</si>
  <si>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</si>
  <si>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</si>
  <si>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</si>
  <si>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</si>
  <si>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</si>
  <si>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</si>
  <si>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</si>
  <si>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</si>
  <si>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</si>
  <si>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</si>
  <si>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</si>
  <si>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</si>
  <si>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</si>
  <si>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</si>
  <si>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</si>
  <si>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</si>
  <si>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</si>
  <si>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</si>
  <si>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</si>
  <si>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</si>
  <si>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</si>
  <si>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</si>
  <si>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</si>
  <si>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</si>
  <si>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</si>
  <si>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</si>
  <si>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</si>
  <si>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</si>
  <si>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</si>
  <si>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</si>
  <si>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</si>
  <si>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</si>
  <si>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</si>
  <si>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</si>
  <si>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</si>
  <si>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</si>
  <si>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</si>
  <si>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</si>
  <si>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</si>
  <si>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</si>
  <si>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</si>
  <si>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</si>
  <si>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</si>
  <si>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</si>
  <si>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</si>
  <si>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</si>
  <si>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</si>
  <si>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</si>
  <si>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</si>
  <si>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</si>
  <si>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</si>
  <si>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</si>
  <si>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</si>
  <si>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</si>
  <si>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</si>
  <si>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</si>
  <si>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</si>
  <si>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</si>
  <si>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</si>
  <si>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</si>
  <si>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</si>
  <si>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</si>
  <si>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</si>
  <si>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</si>
  <si>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</si>
  <si>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</si>
  <si>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</si>
  <si>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</si>
  <si>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</si>
  <si>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</si>
  <si>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</si>
  <si>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</si>
  <si>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</si>
  <si>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</si>
  <si>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</si>
  <si>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</si>
  <si>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</si>
  <si>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</si>
  <si>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</si>
  <si>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</si>
  <si>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</si>
  <si>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</si>
  <si>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</si>
  <si>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</si>
  <si>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</si>
  <si>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</si>
  <si>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</si>
  <si>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</si>
  <si>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</si>
  <si>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</si>
  <si>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</si>
  <si>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</si>
  <si>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</si>
  <si>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</si>
  <si>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</si>
  <si>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</si>
  <si>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</si>
  <si>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</si>
  <si>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</si>
  <si>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</si>
  <si>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</si>
  <si>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</si>
  <si>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</si>
  <si>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</si>
  <si>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</si>
  <si>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</si>
  <si>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</si>
  <si>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</si>
  <si>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</si>
  <si>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</si>
  <si>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</si>
  <si>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</si>
  <si>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</si>
  <si>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</si>
  <si>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</si>
  <si>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</si>
  <si>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</si>
  <si>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</si>
  <si>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</si>
  <si>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</si>
  <si>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</si>
  <si>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</si>
  <si>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</si>
  <si>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</si>
  <si>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</si>
  <si>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</si>
  <si>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</si>
  <si>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</si>
  <si>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</si>
  <si>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</si>
  <si>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</si>
  <si>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</si>
  <si>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</si>
  <si>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</si>
  <si>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</si>
  <si>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</si>
  <si>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</si>
  <si>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</si>
  <si>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</si>
  <si>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</si>
  <si>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</si>
  <si>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</si>
  <si>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</si>
  <si>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</si>
  <si>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</si>
  <si>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</si>
  <si>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</si>
  <si>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</si>
  <si>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</si>
  <si>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</si>
  <si>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</si>
  <si>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</si>
  <si>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</si>
  <si>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</si>
  <si>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</si>
  <si>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</si>
  <si>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</si>
  <si>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</si>
  <si>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</si>
  <si>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</si>
  <si>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</si>
  <si>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</si>
  <si>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</si>
  <si>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</si>
  <si>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</si>
  <si>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</si>
  <si>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</si>
  <si>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</si>
  <si>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</si>
  <si>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</si>
  <si>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</si>
  <si>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</si>
  <si>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</si>
  <si>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</si>
  <si>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</si>
  <si>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</si>
  <si>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</si>
  <si>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</si>
  <si>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</si>
  <si>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</si>
  <si>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</si>
  <si>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</si>
  <si>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</si>
  <si>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</si>
  <si>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</si>
  <si>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</si>
  <si>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</si>
  <si>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</si>
  <si>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</si>
  <si>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</si>
  <si>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</si>
  <si>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</si>
  <si>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</si>
  <si>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</si>
  <si>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</si>
  <si>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</si>
  <si>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</si>
  <si>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</si>
  <si>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</si>
  <si>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</si>
  <si>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</si>
  <si>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</si>
  <si>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</si>
  <si>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</si>
  <si>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</si>
  <si>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</si>
  <si>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</si>
  <si>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</si>
  <si>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</si>
  <si>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</si>
  <si>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</si>
  <si>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</si>
  <si>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</si>
  <si>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</si>
  <si>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</si>
  <si>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</si>
  <si>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</si>
  <si>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</si>
  <si>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</si>
  <si>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</si>
  <si>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</si>
  <si>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</si>
  <si>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</si>
  <si>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</si>
  <si>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</si>
  <si>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</si>
  <si>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</si>
  <si>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</si>
  <si>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</si>
  <si>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</si>
  <si>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</si>
  <si>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</si>
  <si>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</si>
  <si>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</si>
  <si>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</si>
  <si>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</si>
  <si>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</si>
  <si>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</si>
  <si>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</si>
  <si>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</si>
  <si>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</si>
  <si>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</si>
  <si>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</si>
  <si>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</si>
  <si>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</si>
  <si>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</si>
  <si>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</si>
  <si>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</si>
  <si>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</si>
  <si>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</si>
  <si>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</si>
  <si>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</si>
  <si>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</si>
  <si>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</si>
  <si>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</si>
  <si>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</si>
  <si>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</si>
  <si>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</si>
  <si>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</si>
  <si>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</si>
  <si>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</si>
  <si>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</si>
  <si>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</si>
  <si>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</si>
  <si>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</si>
  <si>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</si>
  <si>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</si>
  <si>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</si>
  <si>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</si>
  <si>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</si>
  <si>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</si>
  <si>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</si>
  <si>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</si>
  <si>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</si>
  <si>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</si>
  <si>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</si>
  <si>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</si>
  <si>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</si>
  <si>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</si>
  <si>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</si>
  <si>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</si>
  <si>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</si>
  <si>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</si>
  <si>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</si>
  <si>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</si>
  <si>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</si>
  <si>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</si>
  <si>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</si>
  <si>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</si>
  <si>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</si>
  <si>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</si>
  <si>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</si>
  <si>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</si>
  <si>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</si>
  <si>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</si>
  <si>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</si>
  <si>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</si>
  <si>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</si>
  <si>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</si>
  <si>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</si>
  <si>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</si>
  <si>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</si>
  <si>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</si>
  <si>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</si>
  <si>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</si>
  <si>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</si>
  <si>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</si>
  <si>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</si>
  <si>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</si>
  <si>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</si>
  <si>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</si>
  <si>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</si>
  <si>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</si>
  <si>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</si>
  <si>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</si>
  <si>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</si>
  <si>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</si>
  <si>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</si>
  <si>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</si>
  <si>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</si>
  <si>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</si>
  <si>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</si>
  <si>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</si>
  <si>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</si>
  <si>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</si>
  <si>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</si>
  <si>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</si>
  <si>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</si>
  <si>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</si>
  <si>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</si>
  <si>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</si>
  <si>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</si>
  <si>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</si>
  <si>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</si>
  <si>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</si>
  <si>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</si>
  <si>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</si>
  <si>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</si>
  <si>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</si>
  <si>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</si>
  <si>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</si>
  <si>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</si>
  <si>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</si>
  <si>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</si>
  <si>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</si>
  <si>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</si>
  <si>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</si>
  <si>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</si>
  <si>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</si>
  <si>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</si>
  <si>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</si>
  <si>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</si>
  <si>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</si>
  <si>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</si>
  <si>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</si>
  <si>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</si>
  <si>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</si>
  <si>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</si>
  <si>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</si>
  <si>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</si>
  <si>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</si>
  <si>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</si>
  <si>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</si>
  <si>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</si>
  <si>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</si>
  <si>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</si>
  <si>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</si>
  <si>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</si>
  <si>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</si>
  <si>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</si>
  <si>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</si>
  <si>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</si>
  <si>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</si>
  <si>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</si>
  <si>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</si>
  <si>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</si>
  <si>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</si>
  <si>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</si>
  <si>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</si>
  <si>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</si>
  <si>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</si>
  <si>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</si>
  <si>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</si>
  <si>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</si>
  <si>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</si>
  <si>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</si>
  <si>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</si>
  <si>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</si>
  <si>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</si>
  <si>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</si>
  <si>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</si>
  <si>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</si>
  <si>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</si>
  <si>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</si>
  <si>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</si>
  <si>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</si>
  <si>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</si>
  <si>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</si>
  <si>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</si>
  <si>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</si>
  <si>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</si>
  <si>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</si>
  <si>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</si>
  <si>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</si>
  <si>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</si>
  <si>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</si>
  <si>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</si>
  <si>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</si>
  <si>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</si>
  <si>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</si>
  <si>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</si>
  <si>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</si>
  <si>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</si>
  <si>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</si>
  <si>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</si>
  <si>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</si>
  <si>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</si>
  <si>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</si>
  <si>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</si>
  <si>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</si>
  <si>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</si>
  <si>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</si>
  <si>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</si>
  <si>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</si>
  <si>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</si>
  <si>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</si>
  <si>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</si>
  <si>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</si>
  <si>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</si>
  <si>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</si>
  <si>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</si>
  <si>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</si>
  <si>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</si>
  <si>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</si>
  <si>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</si>
  <si>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</si>
  <si>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</si>
  <si>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</si>
  <si>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</si>
  <si>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</si>
  <si>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</si>
  <si>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</si>
  <si>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</si>
  <si>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</si>
  <si>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</si>
  <si>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</si>
  <si>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</si>
  <si>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</si>
  <si>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</si>
  <si>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</si>
  <si>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</si>
  <si>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</si>
  <si>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</si>
  <si>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</si>
  <si>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</si>
  <si>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</si>
  <si>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</si>
  <si>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</si>
  <si>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</si>
  <si>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</si>
  <si>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</si>
  <si>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</si>
  <si>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</si>
  <si>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</si>
  <si>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</si>
  <si>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</si>
  <si>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</si>
  <si>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</si>
  <si>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</si>
  <si>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</si>
  <si>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</si>
  <si>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</si>
  <si>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</si>
  <si>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</si>
  <si>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</si>
  <si>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</si>
  <si>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</si>
  <si>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</si>
  <si>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</si>
  <si>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</si>
  <si>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</si>
  <si>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</si>
  <si>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</si>
  <si>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</si>
  <si>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</si>
  <si>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</si>
  <si>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</si>
  <si>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</si>
  <si>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</si>
  <si>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</si>
  <si>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</si>
  <si>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</si>
  <si>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</si>
  <si>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</si>
  <si>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</si>
  <si>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</si>
  <si>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</si>
  <si>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</si>
  <si>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</si>
  <si>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</si>
  <si>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</si>
  <si>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</si>
  <si>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</si>
  <si>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</si>
  <si>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</si>
  <si>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</si>
  <si>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</si>
  <si>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</si>
  <si>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</si>
  <si>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</si>
  <si>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</si>
  <si>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</si>
  <si>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</si>
  <si>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</si>
  <si>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</si>
  <si>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</si>
  <si>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</si>
  <si>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</si>
  <si>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</si>
  <si>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</si>
  <si>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</si>
  <si>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</si>
  <si>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</si>
  <si>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</si>
  <si>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</si>
  <si>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</si>
  <si>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</si>
  <si>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</si>
  <si>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</si>
  <si>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</si>
  <si>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</si>
  <si>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</si>
  <si>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</si>
  <si>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</si>
  <si>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</si>
  <si>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</si>
  <si>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</si>
  <si>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</si>
  <si>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</si>
  <si>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</si>
  <si>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</si>
  <si>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</si>
  <si>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</si>
  <si>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</si>
  <si>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</si>
  <si>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</si>
  <si>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</si>
  <si>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</si>
  <si>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</si>
  <si>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</si>
  <si>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</si>
  <si>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</si>
  <si>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</si>
  <si>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</si>
  <si>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</si>
  <si>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</si>
  <si>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</si>
  <si>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</si>
  <si>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</si>
  <si>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</si>
  <si>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</si>
  <si>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</si>
  <si>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</si>
  <si>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</si>
  <si>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</si>
  <si>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</si>
  <si>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</si>
  <si>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</si>
  <si>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</si>
  <si>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</si>
  <si>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</si>
  <si>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</si>
  <si>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</si>
  <si>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</si>
  <si>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</si>
  <si>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</si>
  <si>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</si>
  <si>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</si>
  <si>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</si>
  <si>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</si>
  <si>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</si>
  <si>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</si>
  <si>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</si>
  <si>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</si>
  <si>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</si>
  <si>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</si>
  <si>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</si>
  <si>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</si>
  <si>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</si>
  <si>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</si>
  <si>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</si>
  <si>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</si>
  <si>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</si>
  <si>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</si>
  <si>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</si>
  <si>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</si>
  <si>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</si>
  <si>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</si>
  <si>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</si>
  <si>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</si>
  <si>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</si>
  <si>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</si>
  <si>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</si>
  <si>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</si>
  <si>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</si>
  <si>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</si>
  <si>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</si>
  <si>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</si>
  <si>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</si>
  <si>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</si>
  <si>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</si>
  <si>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</si>
  <si>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</si>
  <si>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</si>
  <si>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</si>
  <si>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</si>
  <si>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</si>
  <si>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</si>
  <si>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</si>
  <si>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</si>
  <si>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</si>
  <si>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</si>
  <si>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</si>
  <si>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</si>
  <si>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</si>
  <si>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</si>
  <si>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</si>
  <si>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</si>
  <si>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</si>
  <si>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</si>
  <si>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</si>
  <si>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</si>
  <si>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</si>
  <si>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</si>
  <si>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</si>
  <si>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</si>
  <si>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</si>
  <si>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</si>
  <si>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</si>
  <si>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</si>
  <si>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</si>
  <si>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</si>
  <si>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</si>
  <si>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</si>
  <si>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</si>
  <si>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</si>
  <si>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</si>
  <si>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</si>
  <si>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</si>
  <si>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</si>
  <si>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</si>
  <si>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</si>
  <si>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</si>
  <si>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</si>
  <si>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</si>
  <si>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</si>
  <si>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</si>
  <si>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</si>
  <si>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</si>
  <si>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</si>
  <si>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</si>
  <si>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</si>
  <si>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</si>
  <si>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</si>
  <si>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</si>
  <si>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</si>
  <si>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</si>
  <si>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</si>
  <si>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</si>
  <si>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</si>
  <si>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</si>
  <si>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</si>
  <si>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</si>
  <si>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</si>
  <si>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</si>
  <si>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</si>
  <si>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</si>
  <si>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</si>
  <si>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</si>
  <si>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</si>
  <si>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</si>
  <si>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</si>
  <si>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</si>
  <si>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</si>
  <si>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</si>
  <si>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</si>
  <si>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</si>
  <si>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</si>
  <si>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</si>
  <si>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</si>
  <si>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</si>
  <si>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</si>
  <si>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</si>
  <si>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</si>
  <si>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</si>
  <si>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</si>
  <si>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</si>
  <si>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</si>
  <si>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</si>
  <si>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</si>
  <si>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</si>
  <si>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</si>
  <si>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</si>
  <si>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</si>
  <si>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</si>
  <si>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</si>
  <si>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</si>
  <si>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</si>
  <si>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</si>
  <si>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</si>
  <si>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</si>
  <si>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</si>
  <si>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</si>
  <si>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</si>
  <si>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</si>
  <si>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</si>
  <si>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</si>
  <si>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</si>
  <si>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</si>
  <si>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</si>
  <si>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</si>
  <si>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</si>
  <si>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</si>
  <si>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</si>
  <si>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</si>
  <si>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</si>
  <si>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</si>
  <si>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</si>
  <si>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</si>
  <si>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</si>
  <si>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</si>
  <si>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</si>
  <si>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</si>
  <si>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</si>
  <si>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</si>
  <si>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</si>
  <si>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</si>
  <si>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</si>
  <si>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</si>
  <si>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</si>
  <si>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</si>
  <si>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</si>
  <si>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</si>
  <si>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</si>
  <si>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</si>
  <si>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</si>
  <si>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</si>
  <si>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</si>
  <si>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</si>
  <si>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</si>
  <si>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</si>
  <si>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</si>
  <si>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</si>
  <si>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</si>
  <si>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</si>
  <si>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</si>
  <si>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</si>
  <si>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</si>
  <si>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</si>
  <si>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</si>
  <si>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</si>
  <si>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</si>
  <si>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</si>
  <si>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</si>
  <si>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</si>
  <si>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</si>
  <si>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</si>
  <si>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</si>
  <si>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</si>
  <si>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</si>
  <si>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</si>
  <si>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</si>
  <si>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</si>
  <si>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</si>
  <si>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</si>
  <si>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</si>
  <si>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</si>
  <si>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</si>
  <si>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</si>
  <si>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</si>
  <si>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</si>
  <si>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</si>
  <si>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</si>
  <si>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</si>
  <si>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</si>
  <si>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</si>
  <si>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</si>
  <si>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</si>
  <si>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</si>
  <si>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</si>
  <si>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</si>
  <si>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</si>
  <si>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</si>
  <si>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</si>
  <si>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</si>
  <si>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</si>
  <si>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</si>
  <si>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</si>
  <si>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</si>
  <si>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</si>
  <si>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</si>
  <si>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</si>
  <si>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</si>
  <si>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</si>
  <si>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</si>
  <si>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</si>
  <si>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</si>
  <si>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</si>
  <si>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</si>
  <si>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</si>
  <si>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</si>
  <si>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</si>
  <si>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</si>
  <si>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</si>
  <si>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</si>
  <si>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</si>
  <si>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</si>
  <si>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</si>
  <si>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</si>
  <si>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</si>
  <si>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</si>
  <si>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</si>
  <si>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</si>
  <si>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</si>
  <si>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</si>
  <si>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</si>
  <si>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</si>
  <si>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</si>
  <si>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</si>
  <si>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</si>
  <si>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</si>
  <si>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</si>
  <si>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</si>
  <si>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</si>
  <si>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</si>
  <si>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</si>
  <si>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</si>
  <si>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</si>
  <si>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</si>
  <si>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</si>
  <si>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</si>
  <si>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</si>
  <si>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</si>
  <si>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</si>
  <si>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</si>
  <si>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</si>
  <si>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</si>
  <si>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</si>
  <si>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</si>
  <si>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</si>
  <si>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</si>
  <si>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</si>
  <si>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</si>
  <si>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</si>
  <si>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</si>
  <si>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</si>
  <si>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</si>
  <si>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</si>
  <si>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</si>
  <si>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</si>
  <si>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</si>
  <si>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</si>
  <si>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</si>
  <si>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</si>
  <si>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</si>
  <si>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</si>
  <si>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</si>
  <si>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</si>
  <si>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</si>
  <si>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</si>
  <si>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</si>
  <si>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</si>
  <si>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</si>
  <si>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</si>
  <si>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</si>
  <si>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</si>
  <si>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</si>
  <si>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</si>
  <si>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</si>
  <si>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</si>
  <si>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</si>
  <si>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</si>
  <si>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</si>
  <si>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</si>
  <si>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</si>
  <si>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</si>
  <si>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</si>
  <si>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</si>
  <si>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</si>
  <si>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</si>
  <si>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</si>
  <si>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</si>
  <si>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</si>
  <si>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</si>
  <si>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</si>
  <si>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</si>
  <si>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</si>
  <si>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</si>
  <si>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</si>
  <si>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</si>
  <si>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</si>
  <si>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</si>
  <si>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</si>
  <si>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</si>
  <si>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</si>
  <si>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</si>
  <si>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</si>
  <si>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</si>
  <si>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</si>
  <si>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</si>
  <si>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</si>
  <si>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</si>
  <si>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</si>
  <si>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</si>
  <si>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</si>
  <si>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</si>
  <si>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</si>
  <si>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</si>
  <si>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</si>
  <si>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</si>
  <si>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</si>
  <si>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</si>
  <si>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</si>
  <si>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</si>
  <si>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</si>
  <si>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</si>
  <si>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</si>
  <si>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</si>
  <si>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</si>
  <si>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</si>
  <si>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</si>
  <si>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</si>
  <si>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</si>
  <si>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</si>
  <si>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</si>
  <si>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</si>
  <si>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</si>
  <si>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</si>
  <si>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</si>
  <si>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</si>
  <si>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</si>
  <si>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</si>
  <si>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</si>
  <si>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</si>
  <si>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</si>
  <si>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</si>
  <si>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</si>
  <si>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</si>
  <si>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</si>
  <si>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</si>
  <si>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</si>
  <si>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</si>
  <si>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</si>
  <si>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</si>
  <si>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</si>
  <si>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</si>
  <si>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</si>
  <si>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</si>
  <si>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</si>
  <si>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</si>
  <si>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</si>
  <si>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</si>
  <si>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</si>
  <si>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</si>
  <si>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</si>
  <si>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</si>
  <si>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</si>
  <si>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</si>
  <si>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</si>
  <si>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</si>
  <si>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</si>
  <si>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</si>
  <si>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</si>
  <si>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</si>
  <si>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</si>
  <si>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</si>
  <si>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</si>
  <si>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</si>
  <si>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</si>
  <si>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</si>
  <si>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</si>
  <si>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</si>
  <si>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</si>
  <si>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</si>
  <si>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</si>
  <si>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</si>
  <si>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</si>
  <si>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</si>
  <si>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</si>
  <si>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</si>
  <si>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</si>
  <si>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</si>
  <si>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</si>
  <si>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</si>
  <si>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</si>
  <si>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</si>
  <si>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</si>
  <si>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</si>
  <si>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</si>
  <si>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</si>
  <si>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</si>
  <si>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</si>
  <si>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</si>
  <si>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</si>
  <si>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</si>
  <si>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</si>
  <si>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</si>
  <si>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</si>
  <si>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</si>
  <si>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</si>
  <si>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</si>
  <si>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</si>
  <si>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</si>
  <si>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</si>
  <si>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</si>
  <si>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</si>
  <si>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</si>
  <si>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</si>
  <si>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</si>
  <si>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</si>
  <si>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</si>
  <si>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</si>
  <si>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</si>
  <si>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</si>
  <si>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</si>
  <si>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</si>
  <si>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</si>
  <si>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</si>
  <si>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</si>
  <si>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</si>
  <si>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</si>
  <si>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</si>
  <si>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</si>
  <si>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</si>
  <si>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</si>
  <si>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</si>
  <si>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</si>
  <si>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</si>
  <si>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</si>
  <si>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</si>
  <si>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</si>
  <si>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</si>
  <si>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</si>
  <si>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</si>
  <si>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</si>
  <si>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</si>
  <si>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</si>
  <si>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</si>
  <si>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</si>
  <si>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</si>
  <si>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</si>
  <si>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</si>
  <si>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</si>
  <si>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</si>
  <si>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</si>
  <si>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</si>
  <si>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</si>
  <si>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</si>
  <si>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</si>
  <si>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</si>
  <si>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</si>
  <si>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</si>
  <si>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</si>
  <si>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</si>
  <si>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</si>
  <si>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</si>
  <si>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</si>
  <si>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</si>
  <si>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</si>
  <si>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</si>
  <si>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</si>
  <si>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</si>
  <si>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</si>
  <si>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</si>
  <si>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</si>
  <si>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</si>
  <si>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</si>
  <si>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</si>
  <si>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</si>
  <si>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</si>
  <si>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</si>
  <si>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</si>
  <si>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</si>
  <si>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</si>
  <si>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</si>
  <si>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</si>
  <si>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</si>
  <si>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</si>
  <si>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</si>
  <si>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</si>
  <si>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</si>
  <si>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</si>
  <si>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</si>
  <si>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</si>
  <si>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</si>
  <si>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</si>
  <si>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</si>
  <si>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</si>
  <si>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</si>
  <si>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</si>
  <si>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</si>
  <si>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</si>
  <si>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</si>
  <si>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</si>
  <si>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</si>
  <si>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</si>
  <si>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</si>
  <si>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</si>
  <si>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</si>
  <si>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</si>
  <si>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</si>
  <si>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</si>
  <si>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</si>
  <si>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</si>
  <si>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</si>
  <si>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</si>
  <si>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</si>
  <si>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</si>
  <si>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</si>
  <si>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</si>
  <si>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</si>
  <si>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</si>
  <si>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</si>
  <si>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</si>
  <si>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</si>
  <si>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</si>
  <si>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</si>
  <si>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</si>
  <si>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</si>
  <si>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</si>
  <si>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</si>
  <si>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</si>
  <si>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</si>
  <si>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</si>
  <si>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</si>
  <si>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</si>
  <si>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</si>
  <si>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</si>
  <si>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</si>
  <si>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</si>
  <si>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</si>
  <si>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</si>
  <si>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</si>
  <si>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</si>
  <si>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</si>
  <si>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</si>
  <si>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</si>
  <si>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</si>
  <si>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</si>
  <si>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</si>
  <si>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</si>
  <si>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</si>
  <si>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</si>
  <si>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</si>
  <si>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</si>
  <si>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</si>
  <si>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</si>
  <si>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</si>
  <si>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</si>
  <si>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</si>
  <si>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</si>
  <si>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</si>
  <si>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</si>
  <si>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</si>
  <si>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</si>
  <si>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</si>
  <si>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</si>
  <si>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</si>
  <si>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</si>
  <si>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</si>
  <si>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</si>
  <si>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</si>
  <si>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</si>
  <si>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</si>
  <si>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</si>
  <si>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</si>
  <si>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</si>
  <si>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</si>
  <si>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</si>
  <si>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</si>
  <si>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</si>
  <si>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</si>
  <si>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</si>
  <si>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</si>
  <si>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</si>
  <si>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</si>
  <si>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</si>
  <si>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</si>
  <si>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</si>
  <si>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</si>
  <si>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</si>
  <si>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</si>
  <si>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</si>
  <si>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</si>
  <si>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</si>
  <si>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</si>
  <si>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</si>
  <si>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</si>
  <si>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</si>
  <si>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</si>
  <si>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</si>
  <si>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</si>
  <si>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</si>
  <si>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</si>
  <si>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</si>
  <si>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</si>
  <si>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</si>
  <si>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</si>
  <si>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</si>
  <si>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</si>
  <si>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</si>
  <si>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</si>
  <si>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</si>
  <si>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</si>
  <si>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</si>
  <si>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</si>
  <si>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</si>
  <si>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</si>
  <si>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</si>
  <si>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</si>
  <si>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</si>
  <si>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</si>
  <si>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</si>
  <si>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</si>
  <si>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</si>
  <si>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</si>
  <si>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</si>
  <si>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</si>
  <si>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</si>
  <si>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</si>
  <si>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</si>
  <si>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</si>
  <si>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</si>
  <si>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</si>
  <si>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</si>
  <si>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</si>
  <si>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</si>
  <si>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</si>
  <si>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</si>
  <si>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</si>
  <si>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</si>
  <si>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</si>
  <si>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</si>
  <si>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</si>
  <si>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</si>
  <si>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</si>
  <si>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</si>
  <si>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</si>
  <si>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</si>
  <si>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</si>
  <si>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</si>
  <si>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</si>
  <si>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</si>
  <si>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</si>
  <si>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</si>
  <si>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</si>
  <si>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</si>
  <si>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</si>
  <si>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</si>
  <si>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</si>
  <si>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</si>
  <si>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</si>
  <si>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</si>
  <si>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</si>
  <si>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</si>
  <si>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</si>
  <si>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</si>
  <si>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</si>
  <si>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</si>
  <si>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</si>
  <si>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</si>
  <si>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</si>
  <si>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</si>
  <si>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</si>
  <si>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</si>
  <si>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</si>
  <si>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</si>
  <si>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</si>
  <si>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</si>
  <si>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</si>
  <si>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</si>
  <si>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</si>
  <si>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</si>
  <si>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</si>
  <si>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</si>
  <si>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</si>
  <si>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</si>
  <si>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</si>
  <si>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</si>
  <si>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</si>
  <si>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</si>
  <si>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</si>
  <si>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</si>
  <si>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</si>
  <si>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</si>
  <si>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</si>
  <si>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</si>
  <si>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</si>
  <si>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</si>
  <si>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</si>
  <si>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</si>
  <si>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</si>
  <si>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</si>
  <si>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</si>
  <si>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</si>
  <si>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</si>
  <si>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</si>
  <si>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</si>
  <si>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</si>
  <si>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</si>
  <si>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</si>
  <si>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</si>
  <si>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</si>
  <si>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</si>
  <si>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</si>
  <si>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</si>
  <si>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</si>
  <si>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</si>
  <si>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</si>
  <si>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</si>
  <si>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</si>
  <si>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</si>
  <si>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</si>
  <si>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</si>
  <si>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</si>
  <si>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</si>
  <si>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</si>
  <si>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</si>
  <si>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</si>
  <si>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</si>
  <si>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</si>
  <si>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</si>
  <si>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</si>
  <si>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</si>
  <si>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</si>
  <si>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</si>
  <si>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</si>
  <si>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</si>
  <si>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</si>
  <si>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</si>
  <si>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</si>
  <si>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</si>
  <si>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</si>
  <si>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</si>
  <si>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</si>
  <si>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</si>
  <si>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</si>
  <si>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</si>
  <si>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</si>
  <si>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</si>
  <si>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</si>
  <si>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</si>
  <si>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</si>
  <si>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</si>
  <si>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</si>
  <si>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</si>
  <si>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</si>
  <si>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</si>
  <si>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</si>
  <si>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</si>
  <si>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</si>
  <si>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</si>
  <si>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</si>
  <si>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</si>
  <si>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</si>
  <si>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</si>
  <si>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</si>
  <si>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</si>
  <si>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</si>
  <si>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</si>
  <si>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</si>
  <si>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</si>
  <si>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</si>
  <si>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</si>
  <si>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</si>
  <si>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</si>
  <si>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</si>
  <si>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</si>
  <si>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</si>
  <si>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</si>
  <si>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</si>
  <si>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</si>
  <si>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</si>
  <si>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</si>
  <si>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</si>
  <si>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</si>
  <si>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</si>
  <si>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</si>
  <si>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</si>
  <si>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</si>
  <si>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</si>
  <si>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</si>
  <si>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</si>
  <si>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</si>
  <si>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</si>
  <si>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</si>
  <si>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</si>
  <si>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</si>
  <si>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</si>
  <si>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</si>
  <si>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</si>
  <si>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</si>
  <si>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</si>
  <si>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</si>
  <si>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</si>
  <si>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</si>
  <si>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</si>
  <si>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</si>
  <si>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</si>
  <si>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</si>
  <si>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</si>
  <si>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</si>
  <si>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</si>
  <si>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</si>
  <si>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</si>
  <si>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</si>
  <si>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</si>
  <si>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</si>
  <si>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</si>
  <si>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</si>
  <si>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</si>
  <si>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</si>
  <si>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</si>
  <si>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</si>
  <si>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</si>
  <si>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</si>
  <si>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</si>
  <si>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</si>
  <si>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</si>
  <si>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</si>
  <si>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</si>
  <si>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</si>
  <si>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</si>
  <si>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</si>
  <si>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</si>
  <si>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</si>
  <si>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</si>
  <si>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</si>
  <si>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</si>
  <si>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</si>
  <si>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</si>
  <si>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</si>
  <si>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</si>
  <si>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</si>
  <si>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</si>
  <si>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</si>
  <si>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</si>
  <si>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</si>
  <si>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</si>
  <si>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</si>
  <si>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</si>
  <si>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</si>
  <si>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</si>
  <si>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</si>
  <si>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</si>
  <si>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</si>
  <si>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</si>
  <si>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</si>
  <si>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</si>
  <si>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</si>
  <si>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</si>
  <si>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</si>
  <si>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</si>
  <si>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</si>
  <si>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</si>
  <si>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</si>
  <si>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</si>
  <si>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</si>
  <si>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</si>
  <si>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</si>
  <si>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</si>
  <si>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</si>
  <si>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</si>
  <si>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</si>
  <si>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</si>
  <si>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</si>
  <si>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</si>
  <si>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</si>
  <si>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</si>
  <si>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</si>
  <si>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</si>
  <si>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</si>
  <si>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</si>
  <si>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</si>
  <si>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</si>
  <si>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</si>
  <si>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</si>
  <si>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</si>
  <si>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</si>
  <si>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</si>
  <si>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</si>
  <si>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</si>
  <si>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</si>
  <si>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</si>
  <si>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</si>
  <si>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</si>
  <si>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</si>
  <si>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</si>
  <si>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</si>
  <si>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</si>
  <si>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</si>
  <si>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</si>
  <si>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</si>
  <si>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</si>
  <si>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</si>
  <si>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</si>
  <si>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</si>
  <si>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</si>
  <si>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</si>
  <si>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</si>
  <si>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</si>
  <si>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</si>
  <si>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</si>
  <si>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</si>
  <si>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</si>
  <si>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</si>
  <si>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</si>
  <si>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</si>
  <si>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</si>
  <si>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</si>
  <si>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</si>
  <si>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</si>
  <si>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</si>
  <si>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</si>
  <si>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</si>
  <si>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</si>
  <si>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</si>
  <si>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</si>
  <si>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</si>
  <si>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</si>
  <si>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</si>
  <si>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</si>
  <si>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</si>
  <si>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</si>
  <si>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</si>
  <si>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</si>
  <si>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</si>
  <si>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</si>
  <si>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</si>
  <si>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</si>
  <si>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</si>
  <si>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</si>
  <si>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</si>
  <si>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</si>
  <si>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</si>
  <si>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</si>
  <si>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</si>
  <si>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</si>
  <si>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</si>
  <si>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</si>
  <si>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</si>
  <si>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</si>
  <si>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</si>
  <si>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</si>
  <si>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</si>
  <si>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</si>
  <si>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</si>
  <si>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</si>
  <si>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</si>
  <si>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</si>
  <si>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</si>
  <si>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</si>
  <si>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</si>
  <si>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</si>
  <si>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</si>
  <si>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</si>
  <si>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</si>
  <si>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</si>
  <si>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</si>
  <si>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</si>
  <si>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</si>
  <si>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</si>
  <si>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</si>
  <si>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</si>
  <si>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</si>
  <si>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</si>
  <si>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</si>
  <si>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</si>
  <si>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</si>
  <si>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</si>
  <si>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</si>
  <si>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</si>
  <si>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</si>
  <si>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</si>
  <si>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</si>
  <si>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</si>
  <si>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</si>
  <si>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</si>
  <si>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</si>
  <si>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</si>
  <si>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</si>
  <si>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</si>
  <si>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</si>
  <si>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</si>
  <si>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</si>
  <si>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</si>
  <si>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</si>
  <si>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</si>
  <si>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</si>
  <si>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</si>
  <si>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</si>
  <si>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</si>
  <si>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</si>
  <si>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</si>
  <si>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</si>
  <si>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</si>
  <si>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</si>
  <si>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</si>
  <si>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</si>
  <si>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</si>
  <si>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</si>
  <si>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</si>
  <si>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</si>
  <si>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</si>
  <si>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</si>
  <si>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</si>
  <si>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</si>
  <si>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</si>
  <si>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</si>
  <si>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</si>
  <si>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</si>
  <si>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</si>
  <si>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</si>
  <si>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</si>
  <si>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</si>
  <si>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</si>
  <si>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</si>
  <si>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</si>
  <si>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</si>
  <si>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</si>
  <si>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</si>
  <si>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</si>
  <si>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</si>
  <si>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</si>
  <si>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</si>
  <si>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</si>
  <si>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</si>
  <si>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</si>
  <si>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</si>
  <si>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</si>
  <si>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</si>
  <si>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</si>
  <si>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</si>
  <si>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</si>
  <si>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</si>
  <si>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</si>
  <si>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</si>
  <si>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</si>
  <si>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</si>
  <si>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</si>
  <si>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</si>
  <si>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</si>
  <si>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</si>
  <si>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</si>
  <si>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</si>
  <si>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</si>
  <si>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</si>
  <si>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</si>
  <si>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</si>
  <si>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</si>
  <si>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</si>
  <si>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</si>
  <si>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</si>
  <si>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</si>
  <si>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</si>
  <si>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</si>
  <si>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</si>
  <si>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</si>
  <si>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</si>
  <si>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</si>
  <si>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</si>
  <si>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</si>
  <si>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</si>
  <si>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</si>
  <si>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</si>
  <si>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</si>
  <si>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</si>
  <si>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</si>
  <si>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</si>
  <si>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</si>
  <si>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</si>
  <si>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</si>
  <si>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</si>
  <si>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</si>
  <si>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</si>
  <si>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</si>
  <si>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</si>
  <si>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</si>
  <si>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</si>
  <si>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</si>
  <si>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</si>
  <si>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</si>
  <si>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</si>
  <si>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</si>
  <si>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</si>
  <si>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</si>
  <si>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</si>
  <si>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</si>
  <si>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</si>
  <si>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</si>
  <si>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</si>
  <si>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</si>
  <si>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</si>
  <si>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</si>
  <si>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</si>
  <si>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</si>
  <si>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</si>
  <si>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</si>
  <si>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</si>
  <si>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</si>
  <si>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</si>
  <si>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</si>
  <si>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</si>
  <si>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</si>
  <si>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</si>
  <si>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</si>
  <si>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</si>
  <si>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</si>
  <si>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</si>
  <si>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</si>
  <si>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</si>
  <si>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</si>
  <si>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</si>
  <si>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</si>
  <si>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</si>
  <si>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</si>
  <si>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</si>
  <si>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</si>
  <si>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</si>
  <si>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</si>
  <si>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</si>
  <si>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</si>
  <si>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</si>
  <si>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</si>
  <si>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</si>
  <si>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</si>
  <si>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</si>
  <si>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</si>
  <si>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</si>
  <si>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</si>
  <si>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</si>
  <si>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</si>
  <si>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</si>
  <si>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</si>
  <si>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</si>
  <si>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</si>
  <si>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</si>
  <si>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</si>
  <si>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</si>
  <si>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</si>
  <si>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</si>
  <si>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</si>
  <si>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</si>
  <si>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</si>
  <si>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</si>
  <si>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</si>
  <si>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</si>
  <si>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</si>
  <si>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</si>
  <si>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</si>
  <si>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</si>
  <si>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</si>
  <si>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</si>
  <si>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</si>
  <si>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</si>
  <si>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</si>
  <si>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</si>
  <si>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</si>
  <si>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</si>
  <si>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</si>
  <si>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</si>
  <si>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</si>
  <si>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</si>
  <si>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</si>
  <si>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</si>
  <si>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</si>
  <si>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</si>
  <si>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</si>
  <si>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</si>
  <si>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</si>
  <si>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</si>
  <si>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</si>
  <si>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</si>
  <si>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</si>
  <si>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</si>
  <si>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</si>
  <si>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</si>
  <si>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</si>
  <si>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</si>
  <si>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</si>
  <si>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</si>
  <si>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</si>
  <si>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</si>
  <si>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</si>
  <si>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</si>
  <si>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</si>
  <si>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</si>
  <si>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</si>
  <si>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</si>
  <si>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</si>
  <si>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</si>
  <si>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</si>
  <si>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</si>
  <si>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</si>
  <si>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</si>
  <si>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</si>
  <si>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</si>
  <si>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</si>
  <si>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</si>
  <si>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</si>
  <si>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</si>
  <si>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</si>
  <si>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</si>
  <si>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</si>
  <si>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</si>
  <si>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</si>
  <si>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</si>
  <si>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</si>
  <si>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</si>
  <si>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</si>
  <si>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</si>
  <si>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</si>
  <si>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</si>
  <si>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</si>
  <si>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</si>
  <si>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</si>
  <si>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</si>
  <si>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</si>
  <si>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</si>
  <si>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</si>
  <si>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</si>
  <si>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</si>
  <si>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</si>
  <si>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</si>
  <si>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</si>
  <si>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</si>
  <si>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</si>
  <si>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</si>
  <si>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</si>
  <si>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</si>
  <si>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</si>
  <si>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</si>
  <si>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</si>
  <si>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</si>
  <si>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</si>
  <si>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</si>
  <si>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</si>
  <si>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</si>
  <si>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</si>
  <si>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</si>
  <si>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</si>
  <si>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</si>
  <si>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</si>
  <si>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</si>
  <si>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</si>
  <si>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</si>
  <si>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</si>
  <si>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</si>
  <si>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</si>
  <si>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</si>
  <si>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</si>
  <si>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</si>
  <si>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</si>
  <si>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</si>
  <si>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</si>
  <si>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</si>
  <si>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</si>
  <si>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</si>
  <si>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</si>
  <si>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</si>
  <si>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</si>
  <si>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</si>
  <si>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</si>
  <si>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</si>
  <si>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</si>
  <si>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</si>
  <si>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</si>
  <si>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</si>
  <si>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</si>
  <si>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</si>
  <si>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</si>
  <si>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</si>
  <si>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</si>
  <si>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</si>
  <si>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</si>
  <si>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</si>
  <si>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</si>
  <si>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</si>
  <si>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</si>
  <si>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</si>
  <si>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</si>
  <si>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</si>
  <si>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</si>
  <si>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</si>
  <si>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</si>
  <si>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</si>
  <si>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</si>
  <si>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</si>
  <si>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</si>
  <si>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</si>
  <si>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</si>
  <si>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</si>
  <si>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</si>
  <si>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</si>
  <si>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</si>
  <si>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</si>
  <si>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</si>
  <si>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</si>
  <si>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</si>
  <si>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</si>
  <si>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</si>
  <si>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</si>
  <si>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</si>
  <si>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</si>
  <si>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</si>
  <si>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</si>
  <si>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</si>
  <si>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</si>
  <si>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</si>
  <si>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</si>
  <si>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</si>
  <si>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</si>
  <si>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</si>
  <si>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</si>
  <si>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</si>
  <si>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</si>
  <si>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</si>
  <si>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</si>
  <si>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</si>
  <si>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</si>
  <si>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</si>
  <si>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</si>
  <si>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</si>
  <si>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</si>
  <si>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</si>
  <si>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</si>
  <si>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</si>
  <si>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</si>
  <si>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</si>
  <si>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</si>
  <si>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</si>
  <si>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</si>
  <si>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</si>
  <si>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</si>
  <si>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</si>
  <si>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</si>
  <si>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</si>
  <si>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</si>
  <si>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</si>
  <si>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</si>
  <si>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</si>
  <si>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</si>
  <si>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</si>
  <si>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</si>
  <si>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</si>
  <si>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</si>
  <si>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</si>
  <si>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</si>
  <si>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</si>
  <si>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</si>
  <si>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</si>
  <si>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</si>
  <si>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</si>
  <si>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</si>
  <si>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</si>
  <si>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</si>
  <si>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</si>
  <si>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</si>
  <si>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</si>
  <si>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</si>
  <si>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</si>
  <si>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</si>
  <si>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</si>
  <si>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</si>
  <si>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</si>
  <si>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</si>
  <si>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</si>
  <si>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</si>
  <si>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</si>
  <si>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</si>
  <si>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</si>
  <si>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</si>
  <si>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</si>
  <si>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</si>
  <si>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</si>
  <si>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</si>
  <si>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</si>
  <si>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</si>
  <si>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</si>
  <si>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</si>
  <si>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</si>
  <si>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</si>
  <si>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</si>
  <si>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</si>
  <si>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</si>
  <si>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</si>
  <si>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</si>
  <si>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</si>
  <si>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</si>
  <si>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</si>
  <si>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</si>
  <si>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</si>
  <si>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</si>
  <si>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</si>
  <si>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</si>
  <si>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</si>
  <si>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</si>
  <si>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</si>
  <si>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</si>
  <si>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</si>
  <si>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</si>
  <si>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</si>
  <si>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</si>
  <si>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</si>
  <si>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</si>
  <si>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</si>
  <si>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</si>
  <si>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</si>
  <si>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</si>
  <si>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</si>
  <si>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</si>
  <si>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</si>
  <si>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</si>
  <si>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</si>
  <si>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</si>
  <si>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</si>
  <si>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</si>
  <si>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</si>
  <si>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</si>
  <si>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</si>
  <si>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</si>
  <si>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</si>
  <si>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</si>
  <si>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</si>
  <si>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</si>
  <si>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</si>
  <si>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</si>
  <si>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</si>
  <si>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</si>
  <si>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</si>
  <si>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</si>
  <si>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</si>
  <si>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</si>
  <si>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</si>
  <si>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</si>
  <si>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</si>
  <si>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</si>
  <si>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</si>
  <si>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</si>
  <si>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</si>
  <si>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</si>
  <si>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</si>
  <si>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</si>
  <si>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</si>
  <si>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</si>
  <si>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</si>
  <si>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</si>
  <si>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</si>
  <si>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</si>
  <si>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</si>
  <si>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</si>
  <si>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</si>
  <si>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</si>
  <si>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</si>
  <si>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</si>
  <si>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</si>
  <si>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</si>
  <si>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</si>
  <si>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</si>
  <si>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</si>
  <si>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</si>
  <si>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</si>
  <si>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</si>
  <si>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</si>
  <si>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</si>
  <si>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</si>
  <si>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</si>
  <si>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</si>
  <si>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</si>
  <si>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</si>
  <si>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</si>
  <si>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</si>
  <si>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</si>
  <si>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</si>
  <si>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</si>
  <si>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</si>
  <si>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</si>
  <si>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</si>
  <si>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</si>
  <si>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</si>
  <si>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</si>
  <si>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</si>
  <si>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</si>
  <si>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</si>
  <si>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</si>
  <si>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</si>
  <si>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</si>
  <si>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</si>
  <si>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</si>
  <si>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</si>
  <si>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</si>
  <si>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</si>
  <si>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</si>
  <si>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</si>
  <si>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</si>
  <si>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</si>
  <si>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</si>
  <si>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</si>
  <si>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</si>
  <si>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</si>
  <si>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</si>
  <si>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</si>
  <si>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</si>
  <si>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</si>
  <si>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</si>
  <si>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</si>
  <si>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</si>
  <si>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</si>
  <si>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</si>
  <si>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</si>
  <si>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</si>
  <si>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</si>
  <si>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</si>
  <si>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</si>
  <si>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</si>
  <si>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</si>
  <si>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</si>
  <si>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</si>
  <si>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</si>
  <si>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</si>
  <si>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</si>
  <si>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</si>
  <si>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</si>
  <si>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</si>
  <si>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</si>
  <si>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</si>
  <si>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</si>
  <si>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</si>
  <si>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</si>
  <si>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</si>
  <si>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</si>
  <si>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</si>
  <si>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</si>
  <si>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</si>
  <si>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</si>
  <si>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</si>
  <si>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</si>
  <si>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</si>
  <si>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</si>
  <si>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</si>
  <si>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</si>
  <si>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</si>
  <si>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</si>
  <si>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</si>
  <si>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</si>
  <si>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</si>
  <si>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</si>
  <si>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</si>
  <si>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</si>
  <si>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</si>
  <si>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</si>
  <si>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</si>
  <si>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</si>
  <si>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</si>
  <si>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</si>
  <si>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</si>
  <si>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</si>
  <si>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</si>
  <si>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</si>
  <si>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</si>
  <si>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</si>
  <si>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</si>
  <si>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</si>
  <si>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</si>
  <si>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</si>
  <si>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</si>
  <si>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</si>
  <si>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</si>
  <si>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</si>
  <si>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</si>
  <si>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</si>
  <si>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</si>
  <si>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</si>
  <si>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</si>
  <si>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</si>
  <si>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</si>
  <si>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</si>
  <si>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</si>
  <si>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</si>
  <si>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</si>
  <si>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</si>
  <si>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</si>
  <si>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</si>
  <si>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</si>
  <si>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</si>
  <si>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</si>
  <si>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</si>
  <si>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</si>
  <si>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</si>
  <si>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</si>
  <si>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</si>
  <si>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</si>
  <si>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</si>
  <si>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</si>
  <si>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</si>
  <si>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</si>
  <si>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</si>
  <si>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</si>
  <si>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</si>
  <si>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</si>
  <si>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</si>
  <si>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</si>
  <si>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</si>
  <si>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</si>
  <si>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</si>
  <si>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</si>
  <si>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</si>
  <si>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</si>
  <si>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</si>
  <si>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</si>
  <si>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</si>
  <si>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</si>
  <si>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</si>
  <si>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</si>
  <si>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</si>
  <si>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</si>
  <si>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</si>
  <si>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</si>
  <si>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</si>
  <si>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</si>
  <si>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</si>
  <si>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</si>
  <si>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</si>
  <si>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</si>
  <si>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</si>
  <si>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</si>
  <si>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</si>
  <si>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</si>
  <si>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</si>
  <si>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</si>
  <si>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</si>
  <si>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</si>
  <si>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</si>
  <si>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</si>
  <si>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</si>
  <si>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</si>
  <si>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</si>
  <si>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</si>
  <si>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</si>
  <si>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</si>
  <si>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</si>
  <si>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</si>
  <si>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</si>
  <si>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</si>
  <si>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</si>
  <si>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</si>
  <si>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</si>
  <si>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</si>
  <si>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</si>
  <si>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</si>
  <si>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</si>
  <si>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</si>
  <si>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</si>
  <si>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</si>
  <si>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</si>
  <si>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</si>
  <si>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</si>
  <si>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</si>
  <si>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</si>
  <si>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</si>
  <si>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</si>
  <si>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</si>
  <si>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</si>
  <si>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</si>
  <si>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</si>
  <si>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</si>
  <si>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</si>
  <si>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</si>
  <si>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</si>
  <si>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</si>
  <si>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</si>
  <si>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</si>
  <si>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</si>
  <si>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</si>
  <si>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</si>
  <si>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</si>
  <si>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</si>
  <si>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</si>
  <si>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</si>
  <si>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</si>
  <si>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</si>
  <si>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</si>
  <si>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</si>
  <si>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</si>
  <si>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</si>
  <si>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</si>
  <si>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</si>
  <si>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</si>
  <si>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</si>
  <si>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</si>
  <si>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</si>
  <si>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</si>
  <si>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</si>
  <si>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</si>
  <si>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</si>
  <si>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</si>
  <si>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</si>
  <si>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</si>
  <si>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</si>
  <si>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</si>
  <si>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</si>
  <si>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</si>
  <si>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</si>
  <si>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</si>
  <si>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</si>
  <si>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</si>
  <si>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</si>
  <si>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</si>
  <si>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</si>
  <si>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</si>
  <si>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</si>
  <si>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</si>
  <si>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</si>
  <si>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</si>
  <si>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</si>
  <si>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</si>
  <si>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</si>
  <si>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</si>
  <si>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</si>
  <si>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</si>
  <si>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</si>
  <si>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</si>
  <si>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</si>
  <si>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</si>
  <si>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</si>
  <si>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</si>
  <si>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</si>
  <si>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</si>
  <si>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</si>
  <si>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</si>
  <si>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</si>
  <si>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</si>
  <si>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</si>
  <si>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</si>
  <si>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</si>
  <si>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</si>
  <si>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</si>
  <si>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</si>
  <si>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</si>
  <si>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</si>
  <si>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</si>
  <si>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</si>
  <si>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</si>
  <si>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</si>
  <si>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</si>
  <si>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</si>
  <si>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</si>
  <si>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</si>
  <si>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</si>
  <si>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</si>
  <si>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</si>
  <si>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</si>
  <si>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</si>
  <si>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</si>
  <si>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</si>
  <si>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</si>
  <si>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</si>
  <si>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</si>
  <si>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</si>
  <si>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</si>
  <si>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</si>
  <si>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</si>
  <si>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</si>
  <si>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</si>
  <si>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</si>
  <si>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</si>
  <si>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</si>
  <si>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</si>
  <si>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</si>
  <si>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</si>
  <si>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</si>
  <si>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</si>
  <si>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</si>
  <si>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</si>
  <si>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</si>
  <si>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</si>
  <si>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</si>
  <si>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</si>
  <si>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</si>
  <si>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</si>
  <si>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</si>
  <si>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</si>
  <si>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</si>
  <si>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</si>
  <si>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</si>
  <si>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</si>
  <si>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</si>
  <si>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</si>
  <si>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</si>
  <si>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</si>
  <si>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</si>
  <si>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</si>
  <si>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</si>
  <si>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</si>
  <si>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</si>
  <si>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</si>
  <si>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</si>
  <si>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</si>
  <si>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</si>
  <si>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</si>
  <si>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</si>
  <si>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</si>
  <si>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</si>
  <si>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</si>
  <si>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</si>
  <si>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</si>
  <si>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</si>
  <si>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</si>
  <si>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</si>
  <si>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</si>
  <si>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</si>
  <si>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</si>
  <si>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</si>
  <si>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</si>
  <si>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</si>
  <si>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</si>
  <si>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</si>
  <si>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</si>
  <si>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</si>
  <si>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</si>
  <si>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</si>
  <si>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</si>
  <si>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</si>
  <si>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</si>
  <si>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</si>
  <si>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</si>
  <si>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</si>
  <si>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</si>
  <si>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</si>
  <si>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</si>
  <si>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</si>
  <si>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</si>
  <si>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</si>
  <si>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</si>
  <si>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</si>
  <si>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</si>
  <si>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</si>
  <si>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</si>
  <si>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</si>
  <si>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</si>
  <si>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</si>
  <si>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</si>
  <si>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</si>
  <si>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</si>
  <si>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</si>
  <si>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</si>
  <si>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</si>
  <si>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</si>
  <si>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</si>
  <si>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</si>
  <si>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</si>
  <si>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</si>
  <si>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</si>
  <si>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</si>
  <si>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</si>
  <si>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</si>
  <si>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</si>
  <si>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</si>
  <si>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</si>
  <si>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</si>
  <si>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</si>
  <si>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</si>
  <si>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</si>
  <si>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</si>
  <si>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</si>
  <si>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</si>
  <si>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</si>
  <si>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</si>
  <si>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</si>
  <si>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</si>
  <si>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</si>
  <si>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</si>
  <si>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</si>
  <si>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</si>
  <si>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</si>
  <si>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</si>
  <si>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</si>
  <si>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</si>
  <si>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</si>
  <si>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</si>
  <si>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</si>
  <si>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</si>
  <si>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</si>
  <si>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</si>
  <si>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</si>
  <si>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</si>
  <si>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</si>
  <si>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</si>
  <si>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</si>
  <si>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</si>
  <si>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</si>
  <si>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</si>
  <si>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</si>
  <si>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</si>
  <si>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</si>
  <si>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</si>
  <si>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</si>
  <si>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</si>
  <si>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</si>
  <si>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</si>
  <si>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</si>
  <si>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</si>
  <si>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</si>
  <si>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</si>
  <si>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</si>
  <si>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</si>
  <si>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</si>
  <si>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</si>
  <si>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</si>
  <si>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</si>
  <si>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</si>
  <si>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</si>
  <si>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</si>
  <si>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</si>
  <si>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</si>
  <si>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</si>
  <si>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</si>
  <si>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</si>
  <si>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</si>
  <si>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</si>
  <si>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</si>
  <si>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</si>
  <si>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</si>
  <si>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</si>
  <si>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</si>
  <si>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</si>
  <si>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</si>
  <si>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</si>
  <si>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</si>
  <si>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</si>
  <si>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</si>
  <si>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</si>
  <si>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</si>
  <si>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</si>
  <si>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</si>
  <si>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</si>
  <si>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</si>
  <si>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</si>
  <si>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</si>
  <si>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</si>
  <si>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</si>
  <si>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</si>
  <si>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</si>
  <si>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</si>
  <si>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</si>
  <si>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</si>
  <si>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</si>
  <si>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</si>
  <si>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</si>
  <si>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</si>
  <si>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</si>
  <si>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</si>
  <si>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</si>
  <si>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</si>
  <si>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</si>
  <si>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</si>
  <si>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</si>
  <si>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</si>
  <si>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</si>
  <si>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</si>
  <si>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</si>
  <si>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</si>
  <si>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</si>
  <si>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</si>
  <si>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</si>
  <si>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</si>
  <si>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</si>
  <si>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</si>
  <si>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</si>
  <si>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</si>
  <si>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</si>
  <si>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</si>
  <si>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</si>
  <si>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</si>
  <si>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</si>
  <si>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</si>
  <si>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</si>
  <si>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</si>
  <si>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</si>
  <si>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</si>
  <si>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</si>
  <si>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</si>
  <si>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</si>
  <si>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</si>
  <si>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</si>
  <si>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</si>
  <si>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</si>
  <si>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</si>
  <si>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</si>
  <si>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</si>
  <si>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</si>
  <si>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</si>
  <si>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</si>
  <si>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</si>
  <si>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</si>
  <si>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</si>
  <si>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</si>
  <si>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</si>
  <si>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</si>
  <si>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</si>
  <si>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</si>
  <si>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</si>
  <si>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</si>
  <si>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</si>
  <si>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</si>
  <si>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</si>
  <si>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</si>
  <si>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</si>
  <si>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</si>
  <si>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</si>
  <si>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</si>
  <si>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</si>
  <si>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</si>
  <si>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</si>
  <si>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</si>
  <si>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</si>
  <si>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</si>
  <si>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</si>
  <si>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</si>
  <si>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</si>
  <si>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</si>
  <si>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</si>
  <si>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</si>
  <si>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</si>
  <si>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</si>
  <si>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</si>
  <si>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</si>
  <si>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</si>
  <si>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</si>
  <si>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</si>
  <si>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</si>
  <si>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</si>
  <si>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</si>
  <si>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</si>
  <si>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</si>
  <si>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</si>
  <si>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</si>
  <si>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</si>
  <si>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</si>
  <si>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</si>
  <si>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</si>
  <si>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</si>
  <si>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</si>
  <si>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</si>
  <si>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</si>
  <si>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</si>
  <si>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</si>
  <si>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</si>
  <si>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</si>
  <si>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</si>
  <si>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</si>
  <si>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</si>
  <si>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</si>
  <si>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</si>
  <si>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</si>
  <si>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</si>
  <si>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</si>
  <si>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</si>
  <si>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</si>
  <si>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</si>
  <si>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</si>
  <si>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</si>
  <si>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</si>
  <si>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</si>
  <si>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</si>
  <si>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</si>
  <si>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</si>
  <si>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</si>
  <si>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</si>
  <si>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</si>
  <si>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</si>
  <si>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</si>
  <si>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</si>
  <si>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</si>
  <si>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</si>
  <si>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</si>
  <si>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</si>
  <si>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</si>
  <si>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</si>
  <si>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</si>
  <si>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</si>
  <si>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</si>
  <si>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</si>
  <si>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</si>
  <si>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</si>
  <si>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</si>
  <si>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</si>
  <si>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</si>
  <si>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</si>
  <si>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</si>
  <si>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</si>
  <si>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</si>
  <si>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</si>
  <si>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</si>
  <si>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</si>
  <si>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</si>
  <si>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</si>
  <si>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</si>
  <si>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</si>
  <si>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</si>
  <si>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</si>
  <si>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</si>
  <si>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</si>
  <si>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</si>
  <si>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</si>
  <si>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</si>
  <si>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</si>
  <si>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</si>
  <si>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</si>
  <si>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</si>
  <si>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</si>
  <si>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</si>
  <si>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</si>
  <si>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</si>
  <si>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</si>
  <si>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</si>
  <si>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</si>
  <si>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</si>
  <si>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</si>
  <si>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</si>
  <si>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</si>
  <si>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</si>
  <si>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</si>
  <si>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</si>
  <si>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</si>
  <si>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</si>
  <si>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</si>
  <si>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</si>
  <si>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</si>
  <si>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</si>
  <si>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</si>
  <si>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</si>
  <si>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</si>
  <si>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</si>
  <si>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</si>
  <si>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</si>
  <si>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</si>
  <si>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</si>
  <si>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</si>
  <si>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</si>
  <si>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</si>
  <si>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</si>
  <si>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</si>
  <si>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</si>
  <si>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</si>
  <si>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</si>
  <si>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</si>
  <si>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</si>
  <si>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</si>
  <si>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</si>
  <si>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</si>
  <si>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</si>
  <si>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</si>
  <si>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</si>
  <si>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</si>
  <si>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</si>
  <si>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</si>
  <si>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</si>
  <si>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</si>
  <si>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</si>
  <si>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</si>
  <si>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</si>
  <si>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</si>
  <si>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</si>
  <si>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</si>
  <si>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</si>
  <si>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</si>
  <si>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</si>
  <si>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</si>
  <si>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</si>
  <si>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</si>
  <si>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</si>
  <si>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</si>
  <si>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</si>
  <si>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</si>
  <si>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</si>
  <si>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</si>
  <si>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</si>
  <si>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</si>
  <si>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</si>
  <si>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</si>
  <si>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</si>
  <si>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</si>
  <si>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</si>
  <si>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</si>
  <si>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</si>
  <si>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</si>
  <si>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</si>
  <si>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</si>
  <si>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</si>
  <si>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</si>
  <si>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</si>
  <si>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</si>
  <si>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</si>
  <si>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</si>
  <si>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</si>
  <si>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</si>
  <si>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</si>
  <si>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</si>
  <si>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</si>
  <si>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</si>
  <si>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</si>
  <si>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</si>
  <si>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</si>
  <si>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</si>
  <si>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</si>
  <si>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</si>
  <si>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</si>
  <si>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</si>
  <si>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</si>
  <si>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</si>
  <si>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</si>
  <si>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</si>
  <si>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</si>
  <si>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</si>
  <si>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</si>
  <si>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</si>
  <si>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</si>
  <si>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</si>
  <si>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</si>
  <si>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</si>
  <si>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</si>
  <si>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</si>
  <si>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</si>
  <si>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</si>
  <si>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</si>
  <si>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</si>
  <si>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</si>
  <si>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</si>
  <si>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</si>
  <si>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</si>
  <si>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</si>
  <si>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</si>
  <si>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</si>
  <si>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</si>
  <si>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</si>
  <si>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</si>
  <si>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</si>
  <si>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</si>
  <si>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</si>
  <si>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</si>
  <si>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</si>
  <si>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</si>
  <si>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</si>
  <si>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</si>
  <si>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</si>
  <si>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</si>
  <si>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</si>
  <si>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</si>
  <si>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</si>
  <si>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</si>
  <si>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</si>
  <si>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</si>
  <si>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</si>
  <si>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</si>
  <si>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</si>
  <si>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</si>
  <si>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</si>
  <si>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</si>
  <si>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</si>
  <si>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</si>
  <si>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</si>
  <si>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</si>
  <si>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</si>
  <si>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</si>
  <si>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</si>
  <si>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</si>
  <si>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</si>
  <si>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</si>
  <si>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</si>
  <si>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</si>
  <si>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</si>
  <si>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</si>
  <si>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</si>
  <si>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</si>
  <si>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</si>
  <si>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</si>
  <si>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</si>
  <si>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</si>
  <si>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</si>
  <si>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</si>
  <si>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</si>
  <si>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</si>
  <si>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</si>
  <si>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</si>
  <si>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</si>
  <si>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</si>
  <si>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</si>
  <si>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</si>
  <si>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</si>
  <si>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</si>
  <si>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</si>
  <si>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</si>
  <si>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</si>
  <si>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</si>
  <si>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</si>
  <si>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</si>
  <si>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</si>
  <si>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</si>
  <si>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</si>
  <si>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</si>
  <si>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</si>
  <si>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</si>
  <si>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</si>
  <si>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</si>
  <si>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</si>
  <si>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</si>
  <si>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</si>
  <si>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</si>
  <si>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</si>
  <si>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</si>
  <si>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</si>
  <si>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</si>
  <si>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</si>
  <si>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</si>
  <si>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</si>
  <si>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</si>
  <si>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</si>
  <si>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</si>
  <si>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</si>
  <si>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</si>
  <si>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</si>
  <si>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</si>
  <si>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</si>
  <si>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</si>
  <si>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</si>
  <si>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</si>
  <si>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</si>
  <si>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</si>
  <si>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</si>
  <si>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</si>
  <si>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</si>
  <si>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</si>
  <si>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</si>
  <si>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</si>
  <si>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</si>
  <si>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</si>
  <si>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</si>
  <si>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</si>
  <si>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</si>
  <si>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</si>
  <si>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</si>
  <si>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</si>
  <si>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</si>
  <si>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</si>
  <si>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</si>
  <si>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</si>
  <si>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</si>
  <si>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</si>
  <si>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</si>
  <si>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</si>
  <si>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</si>
  <si>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</si>
  <si>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</si>
  <si>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</si>
  <si>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</si>
  <si>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</si>
  <si>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</si>
  <si>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</si>
  <si>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</si>
  <si>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</si>
  <si>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</si>
  <si>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</si>
  <si>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</si>
  <si>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</si>
  <si>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</si>
  <si>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</si>
  <si>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</si>
  <si>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</si>
  <si>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</si>
  <si>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</si>
  <si>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</si>
  <si>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</si>
  <si>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</si>
  <si>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</si>
  <si>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</si>
  <si>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</si>
  <si>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</si>
  <si>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</si>
  <si>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</si>
  <si>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</si>
  <si>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</si>
  <si>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</si>
  <si>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</si>
  <si>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</si>
  <si>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</si>
  <si>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</si>
  <si>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</si>
  <si>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</si>
  <si>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</si>
  <si>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</si>
  <si>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</si>
  <si>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</si>
  <si>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</si>
  <si>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</si>
  <si>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</si>
  <si>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</si>
  <si>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</si>
  <si>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</si>
  <si>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</si>
  <si>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</si>
  <si>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</si>
  <si>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</si>
  <si>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</si>
  <si>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</si>
  <si>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</si>
  <si>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</si>
  <si>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</si>
  <si>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</si>
  <si>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</si>
  <si>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</si>
  <si>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</si>
  <si>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</si>
  <si>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</si>
  <si>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</si>
  <si>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</si>
  <si>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</si>
  <si>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</si>
  <si>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</si>
  <si>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</si>
  <si>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</si>
  <si>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</si>
  <si>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</si>
  <si>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</si>
  <si>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</si>
  <si>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</si>
  <si>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</si>
  <si>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</si>
  <si>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</si>
  <si>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</si>
  <si>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</si>
  <si>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</si>
  <si>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</si>
  <si>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</si>
  <si>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</si>
  <si>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</si>
  <si>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</si>
  <si>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</si>
  <si>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</si>
  <si>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</si>
  <si>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</si>
  <si>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</si>
  <si>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</si>
  <si>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</si>
  <si>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</si>
  <si>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</si>
  <si>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</si>
  <si>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</si>
  <si>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</si>
  <si>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</si>
  <si>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</si>
  <si>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</si>
  <si>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</si>
  <si>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</si>
  <si>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</si>
  <si>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</si>
  <si>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</si>
  <si>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</si>
  <si>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</si>
  <si>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</si>
  <si>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</si>
  <si>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</si>
  <si>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</si>
  <si>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</si>
  <si>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</si>
  <si>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</si>
  <si>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</si>
  <si>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</si>
  <si>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</si>
  <si>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</si>
  <si>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</si>
  <si>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</si>
  <si>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</si>
  <si>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</si>
  <si>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</si>
  <si>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</si>
  <si>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</si>
  <si>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</si>
  <si>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</si>
  <si>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</si>
  <si>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</si>
  <si>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</si>
  <si>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</si>
  <si>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</si>
  <si>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</si>
  <si>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</si>
  <si>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</si>
  <si>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</si>
  <si>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</si>
  <si>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</si>
  <si>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</si>
  <si>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</si>
  <si>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</si>
  <si>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</si>
  <si>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</si>
  <si>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</si>
  <si>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</si>
  <si>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</si>
  <si>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</si>
  <si>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</si>
  <si>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</si>
  <si>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</si>
  <si>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</si>
  <si>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</si>
  <si>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</si>
  <si>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</si>
  <si>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</si>
  <si>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</si>
  <si>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</si>
  <si>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</si>
  <si>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</si>
  <si>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</si>
  <si>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</si>
  <si>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</si>
  <si>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</si>
  <si>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</si>
  <si>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</si>
  <si>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</si>
  <si>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</si>
  <si>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</si>
  <si>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</si>
  <si>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</si>
  <si>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</si>
  <si>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</si>
  <si>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</si>
  <si>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</si>
  <si>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</si>
  <si>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</si>
  <si>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</si>
  <si>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</si>
  <si>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</si>
  <si>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</si>
  <si>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</si>
  <si>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</si>
  <si>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</si>
  <si>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</si>
  <si>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</si>
  <si>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</si>
  <si>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</si>
  <si>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</si>
  <si>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</si>
  <si>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</si>
  <si>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</si>
  <si>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</si>
  <si>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</si>
  <si>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</si>
  <si>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</si>
  <si>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</si>
  <si>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</si>
  <si>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</si>
  <si>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</si>
  <si>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</si>
  <si>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</si>
  <si>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</si>
  <si>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</si>
  <si>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</si>
  <si>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</si>
  <si>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</si>
  <si>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</si>
  <si>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</si>
  <si>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</si>
  <si>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</si>
  <si>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</si>
  <si>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</si>
  <si>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</si>
  <si>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</si>
  <si>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</si>
  <si>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</si>
  <si>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</si>
  <si>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</si>
  <si>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</si>
  <si>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</si>
  <si>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</si>
  <si>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</si>
  <si>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</si>
  <si>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</si>
  <si>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</si>
  <si>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</si>
  <si>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</si>
  <si>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</si>
  <si>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</si>
  <si>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</si>
  <si>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</si>
  <si>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</si>
  <si>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</si>
  <si>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</si>
  <si>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</si>
  <si>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</si>
  <si>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</si>
  <si>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</si>
  <si>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</si>
  <si>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</si>
  <si>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</si>
  <si>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</si>
  <si>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</si>
  <si>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</si>
  <si>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</si>
  <si>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</si>
  <si>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</si>
  <si>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</si>
  <si>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</si>
  <si>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</si>
  <si>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</si>
  <si>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</si>
  <si>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</si>
  <si>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</si>
  <si>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</si>
  <si>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</si>
  <si>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</si>
  <si>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</si>
  <si>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</si>
  <si>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</si>
  <si>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</si>
  <si>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</si>
  <si>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</si>
  <si>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</si>
  <si>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</si>
  <si>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</si>
  <si>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</si>
  <si>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</si>
  <si>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</si>
  <si>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</si>
  <si>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</si>
  <si>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</si>
  <si>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</si>
  <si>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</si>
  <si>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</si>
  <si>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</si>
  <si>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</si>
  <si>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</si>
  <si>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</si>
  <si>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</si>
  <si>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</si>
  <si>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</si>
  <si>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</si>
  <si>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</si>
  <si>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</si>
  <si>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</si>
  <si>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</si>
  <si>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</si>
  <si>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</si>
  <si>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</si>
  <si>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</si>
  <si>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</si>
  <si>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</si>
  <si>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</si>
  <si>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</si>
  <si>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</si>
  <si>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</si>
  <si>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</si>
  <si>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</si>
  <si>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</si>
  <si>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</si>
  <si>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</si>
  <si>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</si>
  <si>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</si>
  <si>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</si>
  <si>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</si>
  <si>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</si>
  <si>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</si>
  <si>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</si>
  <si>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</si>
  <si>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</si>
  <si>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</si>
  <si>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</si>
  <si>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</si>
  <si>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</si>
  <si>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</si>
  <si>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</si>
  <si>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</si>
  <si>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</si>
  <si>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</si>
  <si>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</si>
  <si>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</si>
  <si>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</si>
  <si>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</si>
  <si>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</si>
  <si>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</si>
  <si>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</si>
  <si>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</si>
  <si>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</si>
  <si>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</si>
  <si>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</si>
  <si>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</si>
  <si>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</si>
  <si>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</si>
  <si>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</si>
  <si>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</si>
  <si>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</si>
  <si>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</si>
  <si>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</si>
  <si>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</si>
  <si>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</si>
  <si>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</si>
  <si>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</si>
  <si>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</si>
  <si>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</si>
  <si>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</si>
  <si>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</si>
  <si>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</si>
  <si>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</si>
  <si>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</si>
  <si>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</si>
  <si>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</si>
  <si>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</si>
  <si>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</si>
  <si>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</si>
  <si>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</si>
  <si>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</si>
  <si>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</si>
  <si>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</si>
  <si>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</si>
  <si>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</si>
  <si>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</si>
  <si>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</si>
  <si>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</si>
  <si>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</si>
  <si>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</si>
  <si>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</si>
  <si>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</si>
  <si>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</si>
  <si>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</si>
  <si>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</si>
  <si>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</si>
  <si>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</si>
  <si>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</si>
  <si>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</si>
  <si>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</si>
  <si>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</si>
  <si>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</si>
  <si>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</si>
  <si>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</si>
  <si>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</si>
  <si>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</si>
  <si>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</si>
  <si>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</si>
  <si>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</si>
  <si>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</si>
  <si>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</si>
  <si>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</si>
  <si>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</si>
  <si>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</si>
  <si>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</si>
  <si>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</si>
  <si>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</si>
  <si>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</si>
  <si>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</si>
  <si>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</si>
  <si>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</si>
  <si>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</si>
  <si>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</si>
  <si>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</si>
  <si>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</si>
  <si>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</si>
  <si>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</si>
  <si>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</si>
  <si>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</si>
  <si>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</si>
  <si>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</si>
  <si>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</si>
  <si>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</si>
  <si>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</si>
  <si>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</si>
  <si>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</si>
  <si>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</si>
  <si>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</si>
  <si>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</si>
  <si>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</si>
  <si>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</si>
  <si>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</si>
  <si>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</si>
  <si>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</si>
  <si>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</si>
  <si>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</si>
  <si>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</si>
  <si>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</si>
  <si>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</si>
  <si>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</si>
  <si>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</si>
  <si>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</si>
  <si>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</si>
  <si>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</si>
  <si>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</si>
  <si>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</si>
  <si>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</si>
  <si>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</si>
  <si>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</si>
  <si>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</si>
  <si>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</si>
  <si>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</si>
  <si>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</si>
  <si>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</si>
  <si>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</si>
  <si>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</si>
  <si>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</si>
  <si>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</si>
  <si>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</si>
  <si>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</si>
  <si>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</si>
  <si>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</si>
  <si>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</si>
  <si>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</si>
  <si>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</si>
  <si>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</si>
  <si>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</si>
  <si>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</si>
  <si>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</si>
  <si>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</si>
  <si>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</si>
  <si>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</si>
  <si>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</si>
  <si>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</si>
  <si>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</si>
  <si>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</si>
  <si>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</si>
  <si>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</si>
  <si>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</si>
  <si>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</si>
  <si>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</si>
  <si>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</si>
  <si>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</si>
  <si>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</si>
  <si>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</si>
  <si>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</si>
  <si>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</si>
  <si>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</si>
  <si>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</si>
  <si>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</si>
  <si>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</si>
  <si>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</si>
  <si>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</si>
  <si>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</si>
  <si>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</si>
  <si>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</si>
  <si>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</si>
  <si>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</si>
  <si>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</si>
  <si>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</si>
  <si>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</si>
  <si>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</si>
  <si>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</si>
  <si>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</si>
  <si>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</si>
  <si>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</si>
  <si>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</si>
  <si>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</si>
  <si>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</si>
  <si>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</si>
  <si>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</si>
  <si>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</si>
  <si>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</si>
  <si>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</si>
  <si>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</si>
  <si>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</si>
  <si>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</si>
  <si>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</si>
  <si>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</si>
  <si>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</si>
  <si>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</si>
  <si>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</si>
  <si>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</si>
  <si>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</si>
  <si>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</si>
  <si>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</si>
  <si>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</si>
  <si>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</si>
  <si>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</si>
  <si>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</si>
  <si>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</si>
  <si>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</si>
  <si>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</si>
  <si>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</si>
  <si>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</si>
  <si>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</si>
  <si>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</si>
  <si>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</si>
  <si>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</si>
  <si>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</si>
  <si>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</si>
  <si>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</si>
  <si>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</si>
  <si>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</si>
  <si>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</si>
  <si>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</si>
  <si>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</si>
  <si>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</si>
  <si>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</si>
  <si>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</si>
  <si>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</si>
  <si>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</si>
  <si>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</si>
  <si>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</si>
  <si>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</si>
  <si>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</si>
  <si>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</si>
  <si>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</si>
  <si>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</si>
  <si>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</si>
  <si>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</si>
  <si>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</si>
  <si>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</si>
  <si>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</si>
  <si>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</si>
  <si>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</si>
  <si>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</si>
  <si>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</si>
  <si>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</si>
  <si>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</si>
  <si>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</si>
  <si>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</si>
  <si>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</si>
  <si>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</si>
  <si>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</si>
  <si>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</si>
  <si>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</si>
  <si>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</si>
  <si>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</si>
  <si>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</si>
  <si>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</si>
  <si>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</si>
  <si>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</si>
  <si>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</si>
  <si>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</si>
  <si>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</si>
  <si>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</si>
  <si>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</si>
  <si>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</si>
  <si>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</si>
  <si>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</si>
  <si>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</si>
  <si>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</si>
  <si>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</si>
  <si>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</si>
  <si>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</si>
  <si>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</si>
  <si>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</si>
  <si>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</si>
  <si>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</si>
  <si>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</si>
  <si>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</si>
  <si>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</si>
  <si>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</si>
  <si>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</si>
  <si>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</si>
  <si>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</si>
  <si>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</si>
  <si>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</si>
  <si>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</si>
  <si>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</si>
  <si>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</si>
  <si>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</si>
  <si>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</si>
  <si>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</si>
  <si>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</si>
  <si>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</si>
  <si>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</si>
  <si>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</si>
  <si>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</si>
  <si>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</si>
  <si>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</si>
  <si>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</si>
  <si>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</si>
  <si>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</si>
  <si>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</si>
  <si>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</si>
  <si>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</si>
  <si>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</si>
  <si>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</si>
  <si>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</si>
  <si>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</si>
  <si>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</si>
  <si>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</si>
  <si>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</si>
  <si>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</si>
  <si>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</si>
  <si>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</si>
  <si>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</si>
  <si>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</si>
  <si>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</si>
  <si>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</si>
  <si>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</si>
  <si>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</si>
  <si>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</si>
  <si>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</si>
  <si>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</si>
  <si>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</si>
  <si>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</si>
  <si>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</si>
  <si>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</si>
  <si>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</si>
  <si>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</si>
  <si>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</si>
  <si>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</si>
  <si>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</si>
  <si>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</si>
  <si>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</si>
  <si>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</si>
  <si>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</si>
  <si>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</si>
  <si>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</si>
  <si>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</si>
  <si>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</si>
  <si>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</si>
  <si>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</si>
  <si>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</si>
  <si>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</si>
  <si>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</si>
  <si>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</si>
  <si>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</si>
  <si>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</si>
  <si>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</si>
  <si>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</si>
  <si>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</si>
  <si>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</si>
  <si>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</si>
  <si>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</si>
  <si>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</si>
  <si>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</si>
  <si>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</si>
  <si>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</si>
  <si>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</si>
  <si>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</si>
  <si>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</si>
  <si>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</si>
  <si>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</si>
  <si>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</si>
  <si>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</si>
  <si>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</si>
  <si>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</si>
  <si>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</si>
  <si>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</si>
  <si>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</si>
  <si>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</si>
  <si>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</si>
  <si>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</si>
  <si>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</si>
  <si>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</si>
  <si>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</si>
  <si>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</si>
  <si>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</si>
  <si>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</si>
  <si>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</si>
  <si>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</si>
  <si>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</si>
  <si>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</si>
  <si>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</si>
  <si>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</si>
  <si>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</si>
  <si>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</si>
  <si>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</si>
  <si>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</si>
  <si>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</si>
  <si>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</si>
  <si>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</si>
  <si>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</si>
  <si>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</si>
  <si>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</si>
  <si>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</si>
  <si>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</si>
  <si>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</si>
  <si>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</si>
  <si>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</si>
  <si>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</si>
  <si>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</si>
  <si>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</si>
  <si>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</si>
  <si>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</si>
  <si>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</si>
  <si>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</si>
  <si>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</si>
  <si>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</si>
  <si>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</si>
  <si>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</si>
  <si>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</si>
  <si>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</si>
  <si>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</si>
  <si>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</si>
  <si>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</si>
  <si>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</si>
  <si>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</si>
  <si>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</si>
  <si>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</si>
  <si>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</si>
  <si>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</si>
  <si>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</si>
  <si>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</si>
  <si>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</si>
  <si>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</si>
  <si>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</si>
  <si>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</si>
  <si>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</si>
  <si>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</si>
  <si>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</si>
  <si>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</si>
  <si>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</si>
  <si>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</si>
  <si>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</si>
  <si>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</si>
  <si>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</si>
  <si>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</si>
  <si>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</si>
  <si>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</si>
  <si>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</si>
  <si>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</si>
  <si>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</si>
  <si>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</si>
  <si>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</si>
  <si>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</si>
  <si>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</si>
  <si>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</si>
  <si>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</si>
  <si>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</si>
  <si>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</si>
  <si>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</si>
  <si>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</si>
  <si>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</si>
  <si>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</si>
  <si>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</si>
  <si>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</si>
  <si>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</si>
  <si>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</si>
  <si>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</si>
  <si>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</si>
  <si>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</si>
  <si>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</si>
  <si>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</si>
  <si>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</si>
  <si>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</si>
  <si>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</si>
  <si>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</si>
  <si>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</si>
  <si>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</si>
  <si>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</si>
  <si>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</si>
  <si>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</si>
  <si>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</si>
  <si>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</si>
  <si>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</si>
  <si>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</si>
  <si>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</si>
  <si>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</si>
  <si>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</si>
  <si>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</si>
  <si>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</si>
  <si>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</si>
  <si>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</si>
  <si>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</si>
  <si>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</si>
  <si>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</si>
  <si>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</si>
  <si>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</si>
  <si>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</si>
  <si>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</si>
  <si>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</si>
  <si>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</si>
  <si>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</si>
  <si>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</si>
  <si>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</si>
  <si>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</si>
  <si>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</si>
  <si>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</si>
  <si>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</si>
  <si>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</si>
  <si>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</si>
  <si>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</si>
  <si>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</si>
  <si>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</si>
  <si>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</si>
  <si>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</si>
  <si>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</si>
  <si>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</si>
  <si>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</si>
  <si>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</si>
  <si>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</si>
  <si>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</si>
  <si>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</si>
  <si>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</si>
  <si>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</si>
  <si>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</si>
  <si>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</si>
  <si>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</si>
  <si>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</si>
  <si>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</si>
  <si>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</si>
  <si>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</si>
  <si>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</si>
  <si>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</si>
  <si>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</si>
  <si>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</si>
  <si>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</si>
  <si>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</si>
  <si>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</si>
  <si>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</si>
  <si>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</si>
  <si>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</si>
  <si>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</si>
  <si>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</si>
  <si>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</si>
  <si>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</si>
  <si>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</si>
  <si>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</si>
  <si>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</si>
  <si>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</si>
  <si>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</si>
  <si>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</si>
  <si>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</si>
  <si>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</si>
  <si>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</si>
  <si>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</si>
  <si>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</si>
  <si>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</si>
  <si>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</si>
  <si>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</si>
  <si>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</si>
  <si>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</si>
  <si>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</si>
  <si>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</si>
  <si>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</si>
  <si>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</si>
  <si>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</si>
  <si>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</si>
  <si>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</si>
  <si>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</si>
  <si>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</si>
  <si>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</si>
  <si>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</si>
  <si>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</si>
  <si>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</si>
  <si>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</si>
  <si>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</si>
  <si>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</si>
  <si>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</si>
  <si>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</si>
  <si>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</si>
  <si>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</si>
  <si>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</si>
  <si>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</si>
  <si>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</si>
  <si>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</si>
  <si>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</si>
  <si>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</si>
  <si>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</si>
  <si>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</si>
  <si>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</si>
  <si>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</si>
  <si>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</si>
  <si>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</si>
  <si>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</si>
  <si>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</si>
  <si>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</si>
  <si>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</si>
  <si>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</si>
  <si>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</si>
  <si>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</si>
  <si>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</si>
  <si>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</si>
  <si>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</si>
  <si>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</si>
  <si>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</si>
  <si>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</si>
  <si>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</si>
  <si>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</si>
  <si>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</si>
  <si>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</si>
  <si>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</si>
  <si>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</si>
  <si>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</si>
  <si>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</si>
  <si>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</si>
  <si>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</si>
  <si>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</si>
  <si>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</si>
  <si>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</si>
  <si>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</si>
  <si>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</si>
  <si>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</si>
  <si>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</si>
  <si>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</si>
  <si>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</si>
  <si>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</si>
  <si>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</si>
  <si>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</si>
  <si>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</si>
  <si>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</si>
  <si>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</si>
  <si>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</si>
  <si>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</si>
  <si>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</si>
  <si>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</si>
  <si>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</si>
  <si>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</si>
  <si>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</si>
  <si>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</si>
  <si>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</si>
  <si>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</si>
  <si>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</si>
  <si>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</si>
  <si>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</si>
  <si>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</si>
  <si>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</si>
  <si>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</si>
  <si>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</si>
  <si>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</si>
  <si>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</si>
  <si>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</si>
  <si>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</si>
  <si>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</si>
  <si>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</si>
  <si>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</si>
  <si>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</si>
  <si>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</si>
  <si>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</si>
  <si>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</si>
  <si>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</si>
  <si>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</si>
  <si>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</si>
  <si>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</si>
  <si>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</si>
  <si>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</si>
  <si>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</si>
  <si>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</si>
  <si>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</si>
  <si>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</si>
  <si>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</si>
  <si>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</si>
  <si>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</si>
  <si>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</si>
  <si>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</si>
  <si>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</si>
  <si>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</si>
  <si>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</si>
  <si>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</si>
  <si>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</si>
  <si>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</si>
  <si>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</si>
  <si>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</si>
  <si>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</si>
  <si>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</si>
  <si>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</si>
  <si>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</si>
  <si>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</si>
  <si>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</si>
  <si>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</si>
  <si>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</si>
  <si>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</si>
  <si>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</si>
  <si>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</si>
  <si>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</si>
  <si>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</si>
  <si>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</si>
  <si>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</si>
  <si>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</si>
  <si>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</si>
  <si>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</si>
  <si>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</si>
  <si>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</si>
  <si>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</si>
  <si>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</si>
  <si>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</si>
  <si>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</si>
  <si>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</si>
  <si>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</si>
  <si>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</si>
  <si>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</si>
  <si>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</si>
  <si>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</si>
  <si>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</si>
  <si>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</si>
  <si>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</si>
  <si>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</si>
  <si>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</si>
  <si>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</si>
  <si>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</si>
  <si>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</si>
  <si>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</si>
  <si>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</si>
  <si>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</si>
  <si>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</si>
  <si>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</si>
  <si>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</si>
  <si>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</si>
  <si>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</si>
  <si>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</si>
  <si>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</si>
  <si>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</si>
  <si>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</si>
  <si>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</si>
  <si>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</si>
  <si>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</si>
  <si>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</si>
  <si>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</si>
  <si>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</si>
  <si>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</si>
  <si>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</si>
  <si>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</si>
  <si>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</si>
  <si>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</si>
  <si>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</si>
  <si>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</si>
  <si>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</si>
  <si>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</si>
  <si>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</si>
  <si>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</si>
  <si>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</si>
  <si>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</si>
  <si>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</si>
  <si>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</si>
  <si>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</si>
  <si>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</si>
  <si>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</si>
  <si>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</si>
  <si>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</si>
  <si>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</si>
  <si>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</si>
  <si>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</si>
  <si>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</si>
  <si>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</si>
  <si>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</si>
  <si>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</si>
  <si>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</si>
  <si>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</si>
  <si>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</si>
  <si>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</si>
  <si>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</si>
  <si>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</si>
  <si>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</si>
  <si>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</si>
  <si>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</si>
  <si>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</si>
  <si>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</si>
  <si>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</si>
  <si>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</si>
  <si>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</si>
  <si>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</si>
  <si>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</si>
  <si>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</si>
  <si>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</si>
  <si>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</si>
  <si>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</si>
  <si>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</si>
  <si>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</si>
  <si>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</si>
  <si>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</si>
  <si>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</si>
  <si>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</si>
  <si>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</si>
  <si>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</si>
  <si>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</si>
  <si>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</si>
  <si>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</si>
  <si>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</si>
  <si>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</si>
  <si>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</si>
  <si>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</si>
  <si>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</si>
  <si>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</si>
  <si>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</si>
  <si>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</si>
  <si>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</si>
  <si>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</si>
  <si>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</si>
  <si>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</si>
  <si>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</si>
  <si>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</si>
  <si>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</si>
  <si>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</si>
  <si>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</si>
  <si>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</si>
  <si>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</si>
  <si>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</si>
  <si>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</si>
  <si>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</si>
  <si>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</si>
  <si>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</si>
  <si>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</si>
  <si>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</si>
  <si>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</si>
  <si>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</si>
  <si>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</si>
  <si>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</si>
  <si>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</si>
  <si>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</si>
  <si>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</si>
  <si>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</si>
  <si>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</si>
  <si>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</si>
  <si>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</si>
  <si>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</si>
  <si>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</si>
  <si>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</si>
  <si>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</si>
  <si>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</si>
  <si>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</si>
  <si>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</si>
  <si>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</si>
  <si>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</si>
  <si>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</si>
  <si>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</si>
  <si>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</si>
  <si>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</si>
  <si>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</si>
  <si>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</si>
  <si>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</si>
  <si>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</si>
  <si>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</si>
  <si>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</si>
  <si>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</si>
  <si>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</si>
  <si>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</si>
  <si>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</si>
  <si>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</si>
  <si>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</si>
  <si>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</si>
  <si>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</si>
  <si>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</si>
  <si>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</si>
  <si>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</si>
  <si>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</si>
  <si>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</si>
  <si>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</si>
  <si>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</si>
  <si>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</si>
  <si>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</si>
  <si>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</si>
  <si>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</si>
  <si>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</si>
  <si>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</si>
  <si>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</si>
  <si>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</si>
  <si>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</si>
  <si>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</si>
  <si>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</si>
  <si>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</si>
  <si>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</si>
  <si>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</si>
  <si>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</si>
  <si>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</si>
  <si>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</si>
  <si>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</si>
  <si>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</si>
  <si>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</si>
  <si>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</si>
  <si>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</si>
  <si>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</si>
  <si>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</si>
  <si>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</si>
  <si>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</si>
  <si>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</si>
  <si>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</si>
  <si>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</si>
  <si>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</si>
  <si>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</si>
  <si>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</si>
  <si>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</si>
  <si>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</si>
  <si>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</si>
  <si>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</si>
  <si>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</si>
  <si>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</si>
  <si>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</si>
  <si>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</si>
  <si>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</si>
  <si>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</si>
  <si>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</si>
  <si>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</si>
  <si>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</si>
  <si>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</si>
  <si>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</si>
  <si>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</si>
  <si>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</si>
  <si>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</si>
  <si>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</si>
  <si>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</si>
  <si>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</si>
  <si>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</si>
  <si>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</si>
  <si>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</si>
  <si>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</si>
  <si>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</si>
  <si>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</si>
  <si>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</si>
  <si>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</si>
  <si>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</si>
  <si>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</si>
  <si>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</si>
  <si>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</si>
  <si>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</si>
  <si>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</si>
  <si>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</si>
  <si>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</si>
  <si>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</si>
  <si>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</si>
  <si>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</si>
  <si>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</si>
  <si>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</si>
  <si>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</si>
  <si>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</si>
  <si>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</si>
  <si>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</si>
  <si>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</si>
  <si>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</si>
  <si>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</si>
  <si>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</si>
  <si>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</si>
  <si>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</si>
  <si>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</si>
  <si>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</si>
  <si>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</si>
  <si>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</si>
  <si>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</si>
  <si>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</si>
  <si>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</si>
  <si>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</si>
  <si>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</si>
  <si>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</si>
  <si>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</si>
  <si>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</si>
  <si>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</si>
  <si>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</si>
  <si>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</si>
  <si>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</si>
  <si>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</si>
  <si>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</si>
  <si>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</si>
  <si>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</si>
  <si>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</si>
  <si>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</si>
  <si>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</si>
  <si>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</si>
  <si>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</si>
  <si>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</si>
  <si>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</si>
  <si>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</si>
  <si>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</si>
  <si>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</si>
  <si>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</si>
  <si>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</si>
  <si>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</si>
  <si>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</si>
  <si>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</si>
  <si>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</si>
  <si>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</si>
  <si>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</si>
  <si>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</si>
  <si>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</si>
  <si>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</si>
  <si>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</si>
  <si>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</si>
  <si>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</si>
  <si>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</si>
  <si>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</si>
  <si>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</si>
  <si>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</si>
  <si>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</si>
  <si>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</si>
  <si>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</si>
  <si>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</si>
  <si>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</si>
  <si>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</si>
  <si>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</si>
  <si>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</si>
  <si>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</si>
  <si>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</si>
  <si>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</si>
  <si>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</si>
  <si>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</si>
  <si>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</si>
  <si>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</si>
  <si>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</si>
  <si>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</si>
  <si>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</si>
  <si>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</si>
  <si>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</si>
  <si>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</si>
  <si>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</si>
  <si>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</si>
  <si>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</si>
  <si>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</si>
  <si>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</si>
  <si>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</si>
  <si>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</si>
  <si>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</si>
  <si>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</si>
  <si>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</si>
  <si>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</si>
  <si>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</si>
  <si>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</si>
  <si>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</si>
  <si>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</si>
  <si>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</si>
  <si>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</si>
  <si>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</si>
  <si>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</si>
  <si>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</si>
  <si>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</si>
  <si>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</si>
  <si>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</si>
  <si>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</si>
  <si>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</si>
  <si>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</si>
  <si>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</si>
  <si>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</si>
  <si>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</si>
  <si>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</si>
  <si>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</si>
  <si>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</si>
  <si>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</si>
  <si>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</si>
  <si>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</si>
  <si>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</si>
  <si>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</si>
  <si>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</si>
  <si>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</si>
  <si>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</si>
  <si>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</si>
  <si>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</si>
  <si>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</si>
  <si>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</si>
  <si>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</si>
  <si>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</si>
  <si>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</si>
  <si>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</si>
  <si>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</si>
  <si>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</si>
  <si>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</si>
  <si>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</si>
  <si>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</si>
  <si>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</si>
  <si>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</si>
  <si>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</si>
  <si>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</si>
  <si>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</si>
  <si>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</si>
  <si>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</si>
  <si>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</si>
  <si>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</si>
  <si>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</si>
  <si>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</si>
  <si>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</si>
  <si>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</si>
  <si>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</si>
  <si>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</si>
  <si>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</si>
  <si>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</si>
  <si>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</si>
  <si>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</si>
  <si>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</si>
  <si>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</si>
  <si>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</si>
  <si>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</si>
  <si>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</si>
  <si>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</si>
  <si>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</si>
  <si>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</si>
  <si>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</si>
  <si>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</si>
  <si>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</si>
  <si>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</si>
  <si>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</si>
  <si>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</si>
  <si>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</si>
  <si>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</si>
  <si>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</si>
  <si>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</si>
  <si>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</si>
  <si>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</si>
  <si>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</si>
  <si>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</si>
  <si>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</si>
  <si>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</si>
  <si>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</si>
  <si>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</si>
  <si>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</si>
  <si>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</si>
  <si>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</si>
  <si>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</si>
  <si>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</si>
  <si>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</si>
  <si>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</si>
  <si>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</si>
  <si>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</si>
  <si>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</si>
  <si>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</si>
  <si>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</si>
  <si>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</si>
  <si>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</si>
  <si>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</si>
  <si>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</si>
  <si>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</si>
  <si>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</si>
  <si>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</si>
  <si>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</si>
  <si>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</si>
  <si>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</si>
  <si>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</si>
  <si>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</si>
  <si>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</si>
  <si>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</si>
  <si>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</si>
  <si>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</si>
  <si>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</si>
  <si>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</si>
  <si>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</si>
  <si>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</si>
  <si>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</si>
  <si>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</si>
  <si>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</si>
  <si>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</si>
  <si>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</si>
  <si>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</si>
  <si>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</si>
  <si>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</si>
  <si>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</si>
  <si>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</si>
  <si>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</si>
  <si>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</si>
  <si>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</si>
  <si>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</si>
  <si>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</si>
  <si>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</si>
  <si>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</si>
  <si>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</si>
  <si>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</si>
  <si>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</si>
  <si>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</si>
  <si>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</si>
  <si>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</si>
  <si>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</si>
  <si>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</si>
  <si>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</si>
  <si>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</si>
  <si>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</si>
  <si>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</si>
  <si>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</si>
  <si>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</si>
  <si>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</si>
  <si>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</si>
  <si>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</si>
  <si>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</si>
  <si>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</si>
  <si>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</si>
  <si>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</si>
  <si>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</si>
  <si>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</si>
  <si>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</si>
  <si>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</si>
  <si>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</si>
  <si>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</si>
  <si>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</si>
  <si>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</si>
  <si>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</si>
  <si>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</si>
  <si>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</si>
  <si>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</si>
  <si>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</si>
  <si>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</si>
  <si>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</si>
  <si>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</si>
  <si>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</si>
  <si>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</si>
  <si>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</si>
  <si>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</si>
  <si>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</si>
  <si>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</si>
  <si>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</si>
  <si>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</si>
  <si>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</si>
  <si>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</si>
  <si>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</si>
  <si>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</si>
  <si>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</si>
  <si>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</si>
  <si>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</si>
  <si>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</si>
  <si>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</si>
  <si>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</si>
  <si>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</si>
  <si>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</si>
  <si>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</si>
  <si>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</si>
  <si>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</si>
  <si>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</si>
  <si>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</si>
  <si>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</si>
  <si>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</si>
  <si>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</si>
  <si>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</si>
  <si>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</si>
  <si>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</si>
  <si>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</si>
  <si>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</si>
  <si>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</si>
  <si>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</si>
  <si>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</si>
  <si>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</si>
  <si>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</si>
  <si>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</si>
  <si>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</si>
  <si>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</si>
  <si>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</si>
  <si>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</si>
  <si>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</si>
  <si>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</si>
  <si>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</si>
  <si>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</si>
  <si>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</si>
  <si>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</si>
  <si>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</si>
  <si>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</si>
  <si>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</si>
  <si>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</si>
  <si>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</si>
  <si>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</si>
  <si>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</si>
  <si>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</si>
  <si>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</si>
  <si>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</si>
  <si>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</si>
  <si>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</si>
  <si>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</si>
  <si>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</si>
  <si>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</si>
  <si>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</si>
  <si>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</si>
  <si>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</si>
  <si>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</si>
  <si>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</si>
  <si>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</si>
  <si>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</si>
  <si>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</si>
  <si>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</si>
  <si>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</si>
  <si>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</si>
  <si>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</si>
  <si>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</si>
  <si>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</si>
  <si>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</si>
  <si>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</si>
  <si>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</si>
  <si>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</si>
  <si>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</si>
  <si>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</si>
  <si>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</si>
  <si>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</si>
  <si>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</si>
  <si>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</si>
  <si>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</si>
  <si>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</si>
  <si>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</si>
  <si>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</si>
  <si>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</si>
  <si>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</si>
  <si>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</si>
  <si>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</si>
  <si>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</si>
  <si>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</si>
  <si>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</si>
  <si>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</si>
  <si>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</si>
  <si>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</si>
  <si>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</si>
  <si>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</si>
  <si>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</si>
  <si>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</si>
  <si>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</si>
  <si>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</si>
  <si>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</si>
  <si>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</si>
  <si>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</si>
  <si>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</si>
  <si>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</si>
  <si>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</si>
  <si>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</si>
  <si>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</si>
  <si>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</si>
  <si>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</si>
  <si>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</si>
  <si>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</si>
  <si>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</si>
  <si>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</si>
  <si>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</si>
  <si>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</si>
  <si>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</si>
  <si>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</si>
  <si>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</si>
  <si>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</si>
  <si>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</si>
  <si>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</si>
  <si>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</si>
  <si>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</si>
  <si>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</si>
  <si>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</si>
  <si>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</si>
  <si>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</si>
  <si>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</si>
  <si>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</si>
  <si>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</si>
  <si>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</si>
  <si>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</si>
  <si>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</si>
  <si>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</si>
  <si>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</si>
  <si>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</si>
  <si>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</si>
  <si>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</si>
  <si>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</si>
  <si>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</si>
  <si>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</si>
  <si>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</si>
  <si>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</si>
  <si>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</si>
  <si>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</si>
  <si>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</si>
  <si>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</si>
  <si>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</si>
  <si>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</si>
  <si>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</si>
  <si>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</si>
  <si>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</si>
  <si>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</si>
  <si>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</si>
  <si>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</si>
  <si>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</si>
  <si>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</si>
  <si>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</si>
  <si>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</si>
  <si>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</si>
  <si>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</si>
  <si>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</si>
  <si>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</si>
  <si>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</si>
  <si>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</si>
  <si>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</si>
  <si>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</si>
  <si>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</si>
  <si>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</si>
  <si>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</si>
  <si>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</si>
  <si>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</si>
  <si>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</si>
  <si>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</si>
  <si>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</si>
  <si>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</si>
  <si>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</si>
  <si>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</si>
  <si>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</si>
  <si>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</si>
  <si>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</si>
  <si>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</si>
  <si>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</si>
  <si>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</si>
  <si>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</si>
  <si>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</si>
  <si>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</si>
  <si>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</si>
  <si>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</si>
  <si>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</si>
  <si>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</si>
  <si>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</si>
  <si>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</si>
  <si>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</si>
  <si>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</si>
  <si>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</si>
  <si>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</si>
  <si>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</si>
  <si>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</si>
  <si>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</si>
  <si>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</si>
  <si>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</si>
  <si>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</si>
  <si>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</si>
  <si>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</si>
  <si>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</si>
  <si>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</si>
  <si>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</si>
  <si>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</si>
  <si>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</si>
  <si>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</si>
  <si>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</si>
  <si>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</si>
  <si>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</si>
  <si>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</si>
  <si>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</si>
  <si>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</si>
  <si>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</si>
  <si>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</si>
  <si>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</si>
  <si>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</si>
  <si>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</si>
  <si>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</si>
  <si>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</si>
  <si>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</si>
  <si>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</si>
  <si>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</si>
  <si>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</si>
  <si>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</si>
  <si>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</si>
  <si>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</si>
  <si>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</si>
  <si>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</si>
  <si>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</si>
  <si>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</si>
  <si>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</si>
  <si>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</si>
  <si>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</si>
  <si>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</si>
  <si>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</si>
  <si>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</si>
  <si>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</si>
  <si>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</si>
  <si>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</si>
  <si>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</si>
  <si>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</si>
  <si>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</si>
  <si>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</si>
  <si>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</si>
  <si>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</si>
  <si>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</si>
  <si>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</si>
  <si>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</si>
  <si>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</si>
  <si>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</si>
  <si>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</si>
  <si>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</si>
  <si>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</si>
  <si>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</si>
  <si>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</si>
  <si>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</si>
  <si>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</si>
  <si>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</si>
  <si>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</si>
  <si>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</si>
  <si>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</si>
  <si>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</si>
  <si>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</si>
  <si>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</si>
  <si>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</si>
  <si>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</si>
  <si>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</si>
  <si>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</si>
  <si>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</si>
  <si>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</si>
  <si>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</si>
  <si>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</si>
  <si>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</si>
  <si>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</si>
  <si>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</si>
  <si>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</si>
  <si>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</si>
  <si>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</si>
  <si>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</si>
  <si>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</si>
  <si>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</si>
  <si>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</si>
  <si>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</si>
  <si>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</si>
  <si>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</si>
  <si>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</si>
  <si>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</si>
  <si>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</si>
  <si>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</si>
  <si>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</si>
  <si>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</si>
  <si>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</si>
  <si>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</si>
  <si>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</si>
  <si>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</si>
  <si>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</si>
  <si>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</si>
  <si>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</si>
  <si>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</si>
  <si>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</si>
  <si>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</si>
  <si>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</si>
  <si>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</si>
  <si>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</si>
  <si>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</si>
  <si>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</si>
  <si>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</si>
  <si>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</si>
  <si>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</si>
  <si>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</si>
  <si>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</si>
  <si>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</si>
  <si>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</si>
  <si>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</si>
  <si>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</si>
  <si>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</si>
  <si>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</si>
  <si>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</si>
  <si>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</si>
  <si>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</si>
  <si>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</si>
  <si>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</si>
  <si>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</si>
  <si>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</si>
  <si>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</si>
  <si>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</si>
  <si>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</si>
  <si>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</si>
  <si>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</si>
  <si>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</si>
  <si>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</si>
  <si>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</si>
  <si>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</si>
  <si>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</si>
  <si>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</si>
  <si>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</si>
  <si>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</si>
  <si>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</si>
  <si>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</si>
  <si>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</si>
  <si>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</si>
  <si>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</si>
  <si>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</si>
  <si>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</si>
  <si>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</si>
  <si>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</si>
  <si>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</si>
  <si>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</si>
  <si>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</si>
  <si>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</si>
  <si>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</si>
  <si>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</si>
  <si>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</si>
  <si>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</si>
  <si>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</si>
  <si>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</si>
  <si>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</si>
  <si>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</si>
  <si>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</si>
  <si>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</si>
  <si>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</si>
  <si>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</si>
  <si>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</si>
  <si>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</si>
  <si>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</si>
  <si>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</si>
  <si>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</si>
  <si>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</si>
  <si>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</si>
  <si>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</si>
  <si>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</si>
  <si>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</si>
  <si>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</si>
  <si>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</si>
  <si>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</si>
  <si>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</si>
  <si>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</si>
  <si>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</si>
  <si>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</si>
  <si>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</si>
  <si>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</si>
  <si>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</si>
  <si>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</si>
  <si>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</si>
  <si>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</si>
  <si>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</si>
  <si>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</si>
  <si>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</si>
  <si>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</si>
  <si>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</si>
  <si>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</si>
  <si>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</si>
  <si>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</si>
  <si>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</si>
  <si>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</si>
  <si>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</si>
  <si>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</si>
  <si>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</si>
  <si>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</si>
  <si>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</si>
  <si>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</si>
  <si>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</si>
  <si>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</si>
  <si>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</si>
  <si>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</si>
  <si>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</si>
  <si>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</si>
  <si>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</si>
  <si>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</si>
  <si>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</si>
  <si>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</si>
  <si>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</si>
  <si>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</si>
  <si>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</si>
  <si>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</si>
  <si>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</si>
  <si>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</si>
  <si>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</si>
  <si>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</si>
  <si>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</si>
  <si>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</si>
  <si>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</si>
  <si>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</si>
  <si>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</si>
  <si>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</si>
  <si>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</si>
  <si>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</si>
  <si>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</si>
  <si>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</si>
  <si>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</si>
  <si>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</si>
  <si>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</si>
  <si>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</si>
  <si>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</si>
  <si>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</si>
  <si>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</si>
  <si>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</si>
  <si>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</si>
  <si>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</si>
  <si>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</si>
  <si>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</si>
  <si>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</si>
  <si>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</si>
  <si>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</si>
  <si>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</si>
  <si>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</si>
  <si>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</si>
  <si>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</si>
  <si>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</si>
  <si>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</si>
  <si>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</si>
  <si>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</si>
  <si>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</si>
  <si>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</si>
  <si>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</si>
  <si>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</si>
  <si>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</si>
  <si>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</si>
  <si>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</si>
  <si>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</si>
  <si>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</si>
  <si>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</si>
  <si>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</si>
  <si>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</si>
  <si>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</si>
  <si>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</si>
  <si>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</si>
  <si>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</si>
  <si>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</si>
  <si>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</si>
  <si>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</si>
  <si>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</si>
  <si>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</si>
  <si>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</si>
  <si>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</si>
  <si>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</si>
  <si>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</si>
  <si>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</si>
  <si>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</si>
  <si>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</si>
  <si>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</si>
  <si>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</si>
  <si>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</si>
  <si>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</si>
  <si>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</si>
  <si>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</si>
  <si>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</si>
  <si>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</si>
  <si>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</si>
  <si>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</si>
  <si>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</si>
  <si>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</si>
  <si>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</si>
  <si>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</si>
  <si>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</si>
  <si>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</si>
  <si>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</si>
  <si>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</si>
  <si>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</si>
  <si>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</si>
  <si>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</si>
  <si>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</si>
  <si>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</si>
  <si>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</si>
  <si>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</si>
  <si>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</si>
  <si>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</si>
  <si>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</si>
  <si>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</si>
  <si>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</si>
  <si>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</si>
  <si>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</si>
  <si>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</si>
  <si>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</si>
  <si>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</si>
  <si>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</si>
  <si>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</si>
  <si>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</si>
  <si>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</si>
  <si>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</si>
  <si>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</si>
  <si>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</si>
  <si>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</si>
  <si>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</si>
  <si>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</si>
  <si>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</si>
  <si>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</si>
  <si>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</si>
  <si>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</si>
  <si>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</si>
  <si>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</si>
  <si>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</si>
  <si>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</si>
  <si>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</si>
  <si>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</si>
  <si>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</si>
  <si>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</si>
  <si>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</si>
  <si>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</si>
  <si>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</si>
  <si>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</si>
  <si>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</si>
  <si>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</si>
  <si>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</si>
  <si>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</si>
  <si>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</si>
  <si>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</si>
  <si>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</si>
  <si>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</si>
  <si>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</si>
  <si>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</si>
  <si>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</si>
  <si>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</si>
  <si>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</si>
  <si>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</si>
  <si>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</si>
  <si>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</si>
  <si>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</si>
  <si>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</si>
  <si>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</si>
  <si>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</si>
  <si>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</si>
  <si>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</si>
  <si>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</si>
  <si>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</si>
  <si>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</si>
  <si>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</si>
  <si>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</si>
  <si>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</si>
  <si>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</si>
  <si>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</si>
  <si>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</si>
  <si>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</si>
  <si>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</si>
  <si>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</si>
  <si>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</si>
  <si>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</si>
  <si>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</si>
  <si>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</si>
  <si>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</si>
  <si>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</si>
  <si>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</si>
  <si>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</si>
  <si>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</si>
  <si>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</si>
  <si>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</si>
  <si>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</si>
  <si>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</si>
  <si>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</si>
  <si>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</si>
  <si>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</si>
  <si>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</si>
  <si>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</si>
  <si>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</si>
  <si>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</si>
  <si>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</si>
  <si>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</si>
  <si>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</si>
  <si>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</si>
  <si>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</si>
  <si>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</si>
  <si>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</si>
  <si>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</si>
  <si>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</si>
  <si>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</si>
  <si>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</si>
  <si>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</si>
  <si>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</si>
  <si>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</si>
  <si>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</si>
  <si>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</si>
  <si>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</si>
  <si>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</si>
  <si>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</si>
  <si>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</si>
  <si>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</si>
  <si>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</si>
  <si>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</si>
  <si>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</si>
  <si>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</si>
  <si>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</si>
  <si>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</si>
  <si>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</si>
  <si>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</si>
  <si>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</si>
  <si>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</si>
  <si>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</si>
  <si>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</si>
  <si>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</si>
  <si>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</si>
  <si>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</si>
  <si>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</si>
  <si>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</si>
  <si>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</si>
  <si>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</si>
  <si>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</si>
  <si>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</si>
  <si>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</si>
  <si>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</si>
  <si>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</si>
  <si>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</si>
  <si>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</si>
  <si>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</si>
  <si>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</si>
  <si>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</si>
  <si>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</si>
  <si>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</si>
  <si>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</si>
  <si>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</si>
  <si>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</si>
  <si>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</si>
  <si>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</si>
  <si>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</si>
  <si>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</si>
  <si>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</si>
  <si>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</si>
  <si>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</si>
  <si>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</si>
  <si>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</si>
  <si>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</si>
  <si>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</si>
  <si>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</si>
  <si>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</si>
  <si>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</si>
  <si>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</si>
  <si>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</si>
  <si>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</si>
  <si>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</si>
  <si>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</si>
  <si>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</si>
  <si>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</si>
  <si>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</si>
  <si>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</si>
  <si>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</si>
  <si>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</si>
  <si>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</si>
  <si>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</si>
  <si>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</si>
  <si>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</si>
  <si>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</si>
  <si>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</si>
  <si>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</si>
  <si>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</si>
  <si>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</si>
  <si>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</si>
  <si>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</si>
  <si>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</si>
  <si>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</si>
  <si>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</si>
  <si>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</si>
  <si>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</si>
  <si>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</si>
  <si>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</si>
  <si>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</si>
  <si>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</si>
  <si>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</si>
  <si>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</si>
  <si>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</si>
  <si>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</si>
  <si>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</si>
  <si>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</si>
  <si>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</si>
  <si>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</si>
  <si>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</si>
  <si>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</si>
  <si>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</si>
  <si>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</si>
  <si>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</si>
  <si>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</si>
  <si>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</si>
  <si>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</si>
  <si>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</si>
  <si>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</si>
  <si>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</si>
  <si>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</si>
  <si>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</si>
  <si>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</si>
  <si>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</si>
  <si>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</si>
  <si>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</si>
  <si>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</si>
  <si>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</si>
  <si>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</si>
  <si>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</si>
  <si>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</si>
  <si>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</si>
  <si>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</si>
  <si>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</si>
  <si>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</si>
  <si>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</si>
  <si>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</si>
  <si>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</si>
  <si>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</si>
  <si>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</si>
  <si>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</si>
  <si>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</si>
  <si>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</si>
  <si>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</si>
  <si>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</si>
  <si>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</si>
  <si>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</si>
  <si>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</si>
  <si>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</si>
  <si>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</si>
  <si>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</si>
  <si>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</si>
  <si>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</si>
  <si>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</si>
  <si>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</si>
  <si>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</si>
  <si>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</si>
  <si>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</si>
  <si>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</si>
  <si>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</si>
  <si>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</si>
  <si>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</si>
  <si>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</si>
  <si>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</si>
  <si>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</si>
  <si>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</si>
  <si>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</si>
  <si>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</si>
  <si>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</si>
  <si>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</si>
  <si>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</si>
  <si>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</si>
  <si>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</si>
  <si>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</si>
  <si>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</si>
  <si>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</si>
  <si>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</si>
  <si>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</si>
  <si>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</si>
  <si>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</si>
  <si>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</si>
  <si>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</si>
  <si>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</si>
  <si>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</si>
  <si>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</si>
  <si>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</si>
  <si>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</si>
  <si>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</si>
  <si>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</si>
  <si>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</si>
  <si>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</si>
  <si>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</si>
  <si>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</si>
  <si>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</si>
  <si>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</si>
  <si>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</si>
  <si>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</si>
  <si>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</si>
  <si>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</si>
  <si>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</si>
  <si>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</si>
  <si>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</si>
  <si>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</si>
  <si>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</si>
  <si>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</si>
  <si>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</si>
  <si>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</si>
  <si>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</si>
  <si>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</si>
  <si>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</si>
  <si>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</si>
  <si>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</si>
  <si>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</si>
  <si>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</si>
  <si>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</si>
  <si>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</si>
  <si>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</si>
  <si>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</si>
  <si>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</si>
  <si>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</si>
  <si>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</si>
  <si>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</si>
  <si>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</si>
  <si>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</si>
  <si>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</si>
  <si>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</si>
  <si>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</si>
  <si>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</si>
  <si>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</si>
  <si>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</si>
  <si>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</si>
  <si>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</si>
  <si>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</si>
  <si>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</si>
  <si>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</si>
  <si>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</si>
  <si>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</si>
  <si>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</si>
  <si>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</si>
  <si>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</si>
  <si>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</si>
  <si>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</si>
  <si>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</si>
  <si>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</si>
  <si>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</si>
  <si>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</si>
  <si>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</si>
  <si>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</si>
  <si>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</si>
  <si>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</si>
  <si>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</si>
  <si>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</si>
  <si>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</si>
  <si>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</si>
  <si>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</si>
  <si>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</si>
  <si>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</si>
  <si>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</si>
  <si>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</si>
  <si>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</si>
  <si>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</si>
  <si>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</si>
  <si>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</si>
  <si>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</si>
  <si>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</si>
  <si>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</si>
  <si>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</si>
  <si>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</si>
  <si>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</si>
  <si>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</si>
  <si>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</si>
  <si>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</si>
  <si>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</si>
  <si>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</si>
  <si>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</si>
  <si>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</si>
  <si>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</si>
  <si>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</si>
  <si>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</si>
  <si>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</si>
  <si>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</si>
  <si>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</si>
  <si>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</si>
  <si>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</si>
  <si>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</si>
  <si>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</si>
  <si>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</si>
  <si>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</si>
  <si>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</si>
  <si>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</si>
  <si>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</si>
  <si>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</si>
  <si>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</si>
  <si>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</si>
  <si>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</si>
  <si>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</si>
  <si>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</si>
  <si>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</si>
  <si>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</si>
  <si>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</si>
  <si>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</si>
  <si>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</si>
  <si>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</si>
  <si>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</si>
  <si>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</si>
  <si>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</si>
  <si>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</si>
  <si>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</si>
  <si>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</si>
  <si>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</si>
  <si>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</si>
  <si>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</si>
  <si>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</si>
  <si>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</si>
  <si>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</si>
  <si>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</si>
  <si>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</si>
  <si>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</si>
  <si>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</si>
  <si>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</si>
  <si>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</si>
  <si>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</si>
  <si>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</si>
  <si>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</si>
  <si>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</si>
  <si>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</si>
  <si>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</si>
  <si>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</si>
  <si>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</si>
  <si>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</si>
  <si>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</si>
  <si>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</si>
  <si>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</si>
  <si>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</si>
  <si>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</si>
  <si>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</si>
  <si>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</si>
  <si>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</si>
  <si>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</si>
  <si>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</si>
  <si>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</si>
  <si>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</si>
  <si>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</si>
  <si>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</si>
  <si>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</si>
  <si>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</si>
  <si>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</si>
  <si>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</si>
  <si>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</si>
  <si>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</si>
  <si>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</si>
  <si>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</si>
  <si>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</si>
  <si>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</si>
  <si>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</si>
  <si>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</si>
  <si>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</si>
  <si>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</si>
  <si>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</si>
  <si>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</si>
  <si>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</si>
  <si>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</si>
  <si>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</si>
  <si>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</si>
  <si>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</si>
  <si>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</si>
  <si>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</si>
  <si>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</si>
  <si>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</si>
  <si>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</si>
  <si>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</si>
  <si>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</si>
  <si>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</si>
  <si>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</si>
  <si>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</si>
  <si>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</si>
  <si>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</si>
  <si>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</si>
  <si>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</si>
  <si>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</si>
  <si>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</si>
  <si>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</si>
  <si>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</si>
  <si>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</si>
  <si>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</si>
  <si>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</si>
  <si>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</si>
  <si>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</si>
  <si>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</si>
  <si>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</si>
  <si>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</si>
  <si>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</si>
  <si>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</si>
  <si>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</si>
  <si>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</si>
  <si>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</si>
  <si>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</si>
  <si>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</si>
  <si>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</si>
  <si>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</si>
  <si>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</si>
  <si>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</si>
  <si>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</si>
  <si>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</si>
  <si>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</si>
  <si>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</si>
  <si>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</si>
  <si>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</si>
  <si>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</si>
  <si>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</si>
  <si>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</si>
  <si>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</si>
  <si>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</si>
  <si>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</si>
  <si>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</si>
  <si>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</si>
  <si>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</si>
  <si>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</si>
  <si>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</si>
  <si>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</si>
  <si>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</si>
  <si>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</si>
  <si>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</si>
  <si>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</si>
  <si>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</si>
  <si>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</si>
  <si>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</si>
  <si>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</si>
  <si>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</si>
  <si>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</si>
  <si>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</si>
  <si>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</si>
  <si>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</si>
  <si>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</si>
  <si>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</si>
  <si>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</si>
  <si>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</si>
  <si>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</si>
  <si>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</si>
  <si>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</si>
  <si>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</si>
  <si>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</si>
  <si>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</si>
  <si>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</si>
  <si>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</si>
  <si>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</si>
  <si>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</si>
  <si>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</si>
  <si>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</si>
  <si>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</si>
  <si>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</si>
  <si>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</si>
  <si>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</si>
  <si>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</si>
  <si>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</si>
  <si>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</si>
  <si>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</si>
  <si>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</si>
  <si>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</si>
  <si>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</si>
  <si>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</si>
  <si>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</si>
  <si>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</si>
  <si>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</si>
  <si>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</si>
  <si>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</si>
  <si>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</si>
  <si>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</si>
  <si>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</si>
  <si>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</si>
  <si>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</si>
  <si>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</si>
  <si>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</si>
  <si>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</si>
  <si>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</si>
  <si>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</si>
  <si>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</si>
  <si>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</si>
  <si>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</si>
  <si>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</si>
  <si>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</si>
  <si>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</si>
  <si>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</si>
  <si>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</si>
  <si>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</si>
  <si>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</si>
  <si>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</si>
  <si>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</si>
  <si>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</si>
  <si>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</si>
  <si>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</si>
  <si>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</si>
  <si>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</si>
  <si>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</si>
  <si>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</si>
  <si>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</si>
  <si>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</si>
  <si>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</si>
  <si>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</si>
  <si>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</si>
  <si>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</si>
  <si>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</si>
  <si>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</si>
  <si>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</si>
  <si>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</si>
  <si>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</si>
  <si>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</si>
  <si>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</si>
  <si>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</si>
  <si>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</si>
  <si>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</si>
  <si>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</si>
  <si>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</si>
  <si>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</si>
  <si>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</si>
  <si>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</si>
  <si>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</si>
  <si>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</si>
  <si>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</si>
  <si>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</si>
  <si>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</si>
  <si>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</si>
  <si>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</si>
  <si>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</si>
  <si>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</si>
  <si>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</si>
  <si>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</si>
  <si>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</si>
  <si>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</si>
  <si>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</si>
  <si>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</si>
  <si>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</si>
  <si>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</si>
  <si>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</si>
  <si>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</si>
  <si>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</si>
  <si>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</si>
  <si>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</si>
  <si>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</si>
  <si>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</si>
  <si>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</si>
  <si>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</si>
  <si>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</si>
  <si>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</si>
  <si>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</si>
  <si>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</si>
  <si>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</si>
  <si>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</si>
  <si>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</si>
  <si>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</si>
  <si>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</si>
  <si>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</si>
  <si>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</si>
  <si>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</si>
  <si>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</si>
  <si>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</si>
  <si>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</si>
  <si>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</si>
  <si>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</si>
  <si>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</si>
  <si>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</si>
  <si>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</si>
  <si>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</si>
  <si>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</si>
  <si>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</si>
  <si>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</si>
  <si>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</si>
  <si>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</si>
  <si>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</si>
  <si>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</si>
  <si>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</si>
  <si>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</si>
  <si>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</si>
  <si>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</si>
  <si>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</si>
  <si>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</si>
  <si>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</si>
  <si>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</si>
  <si>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</si>
  <si>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</si>
  <si>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</si>
  <si>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</si>
  <si>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</si>
  <si>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</si>
  <si>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</si>
  <si>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</si>
  <si>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</si>
  <si>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</si>
  <si>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</si>
  <si>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</si>
  <si>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</si>
  <si>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</si>
  <si>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</si>
  <si>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</si>
  <si>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</si>
  <si>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</si>
  <si>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</si>
  <si>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</si>
  <si>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</si>
  <si>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</si>
  <si>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</si>
  <si>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</si>
  <si>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</si>
  <si>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</si>
  <si>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</si>
  <si>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</si>
  <si>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</si>
  <si>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</si>
  <si>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</si>
  <si>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</si>
  <si>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</si>
  <si>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</si>
  <si>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</si>
  <si>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</si>
  <si>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</si>
  <si>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</si>
  <si>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</si>
  <si>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</si>
  <si>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</si>
  <si>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</si>
  <si>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</si>
  <si>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</si>
  <si>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</si>
  <si>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</si>
  <si>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</si>
  <si>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</si>
  <si>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</si>
  <si>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</si>
  <si>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</si>
  <si>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</si>
  <si>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</si>
  <si>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</si>
  <si>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</si>
  <si>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</si>
  <si>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</si>
  <si>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</si>
  <si>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</si>
  <si>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</si>
  <si>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</si>
  <si>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</si>
  <si>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</si>
  <si>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</si>
  <si>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</si>
  <si>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</si>
  <si>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</si>
  <si>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</si>
  <si>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</si>
  <si>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</si>
  <si>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</si>
  <si>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</si>
  <si>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</si>
  <si>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</si>
  <si>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</si>
  <si>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</si>
  <si>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</si>
  <si>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</si>
  <si>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</si>
  <si>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</si>
  <si>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</si>
  <si>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</si>
  <si>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</si>
  <si>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</si>
  <si>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</si>
  <si>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</si>
  <si>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</si>
  <si>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</si>
  <si>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</si>
  <si>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</si>
  <si>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</si>
  <si>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</si>
  <si>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</si>
  <si>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</si>
  <si>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</si>
  <si>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</si>
  <si>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</si>
  <si>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</si>
  <si>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</si>
  <si>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</si>
  <si>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</si>
  <si>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</si>
  <si>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</si>
  <si>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</si>
  <si>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</si>
  <si>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</si>
  <si>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</si>
  <si>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</si>
  <si>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</si>
  <si>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</si>
  <si>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</si>
  <si>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</si>
  <si>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</si>
  <si>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</si>
  <si>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</si>
  <si>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</si>
  <si>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</si>
  <si>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</si>
  <si>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</si>
  <si>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</si>
  <si>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</si>
  <si>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</si>
  <si>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</si>
  <si>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</si>
  <si>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</si>
  <si>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</si>
  <si>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</si>
  <si>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</si>
  <si>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</si>
  <si>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</si>
  <si>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</si>
  <si>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</si>
  <si>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</si>
  <si>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</si>
  <si>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</si>
  <si>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</si>
  <si>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</si>
  <si>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</si>
  <si>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</si>
  <si>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</si>
  <si>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</si>
  <si>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</si>
  <si>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</si>
  <si>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</si>
  <si>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</si>
  <si>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</si>
  <si>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</si>
  <si>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</si>
  <si>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</si>
  <si>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</si>
  <si>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</si>
  <si>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</si>
  <si>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</si>
  <si>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</si>
  <si>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</si>
  <si>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</si>
  <si>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</si>
  <si>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</si>
  <si>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</si>
  <si>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</si>
  <si>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</si>
  <si>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</si>
  <si>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</si>
  <si>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</si>
  <si>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</si>
  <si>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</si>
  <si>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</si>
  <si>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</si>
  <si>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</si>
  <si>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</si>
  <si>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</si>
  <si>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</si>
  <si>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</si>
  <si>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</si>
  <si>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</si>
  <si>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</si>
  <si>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</si>
  <si>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</si>
  <si>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</si>
  <si>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</si>
  <si>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</si>
  <si>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</si>
  <si>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</si>
  <si>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</si>
  <si>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</si>
  <si>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</si>
  <si>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</si>
  <si>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</si>
  <si>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</si>
  <si>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</si>
  <si>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</si>
  <si>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</si>
  <si>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</si>
  <si>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</si>
  <si>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</si>
  <si>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</si>
  <si>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</si>
  <si>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</si>
  <si>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</si>
  <si>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</si>
  <si>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</si>
  <si>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</si>
  <si>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</si>
  <si>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</si>
  <si>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</si>
  <si>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</si>
  <si>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</si>
  <si>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</si>
  <si>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</si>
  <si>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</si>
  <si>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</si>
  <si>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</si>
  <si>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</si>
  <si>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</si>
  <si>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</si>
  <si>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</si>
  <si>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</si>
  <si>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</si>
  <si>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</si>
  <si>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</si>
  <si>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</si>
  <si>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</si>
  <si>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</si>
  <si>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</si>
  <si>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</si>
  <si>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</si>
  <si>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</si>
  <si>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</si>
  <si>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</si>
  <si>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</si>
  <si>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</si>
  <si>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</si>
  <si>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</si>
  <si>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</si>
  <si>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</si>
  <si>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</si>
  <si>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</si>
  <si>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</si>
  <si>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</si>
  <si>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</si>
  <si>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</si>
  <si>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</si>
  <si>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</si>
  <si>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</si>
  <si>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</si>
  <si>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</si>
  <si>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</si>
  <si>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</si>
  <si>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</si>
  <si>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</si>
  <si>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</si>
  <si>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</si>
  <si>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</si>
  <si>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</si>
  <si>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</si>
  <si>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</si>
  <si>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</si>
  <si>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</si>
  <si>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</si>
  <si>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</si>
  <si>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</si>
  <si>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</si>
  <si>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</si>
  <si>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</si>
  <si>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</si>
  <si>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</si>
  <si>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</si>
  <si>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</si>
  <si>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</si>
  <si>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</si>
  <si>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</si>
  <si>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</si>
  <si>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</si>
  <si>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</si>
  <si>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</si>
  <si>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</si>
  <si>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</si>
  <si>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</si>
  <si>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</si>
  <si>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</si>
  <si>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</si>
  <si>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</si>
  <si>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</si>
  <si>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</si>
  <si>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</si>
  <si>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</si>
  <si>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</si>
  <si>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</si>
  <si>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</si>
  <si>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</si>
  <si>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</si>
  <si>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</si>
  <si>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</si>
  <si>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</si>
  <si>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</si>
  <si>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</si>
  <si>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</si>
  <si>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</si>
  <si>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</si>
  <si>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</si>
  <si>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</si>
  <si>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</si>
  <si>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</si>
  <si>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</si>
  <si>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</si>
  <si>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</si>
  <si>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</si>
  <si>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</si>
  <si>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</si>
  <si>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</si>
  <si>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</si>
  <si>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</si>
  <si>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</si>
  <si>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</si>
  <si>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</si>
  <si>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</si>
  <si>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</si>
  <si>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</si>
  <si>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</si>
  <si>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</si>
  <si>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</si>
  <si>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</si>
  <si>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</si>
  <si>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</si>
  <si>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</si>
  <si>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</si>
  <si>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</si>
  <si>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</si>
  <si>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</si>
  <si>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</si>
  <si>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</si>
  <si>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</si>
  <si>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</si>
  <si>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</si>
  <si>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</si>
  <si>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</si>
  <si>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</si>
  <si>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</si>
  <si>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</si>
  <si>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</si>
  <si>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</si>
  <si>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</si>
  <si>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</si>
  <si>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</si>
  <si>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</si>
  <si>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</si>
  <si>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</si>
  <si>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</si>
  <si>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</si>
  <si>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</si>
  <si>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</si>
  <si>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</si>
  <si>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</si>
  <si>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</si>
  <si>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</si>
  <si>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</si>
  <si>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</si>
  <si>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</si>
  <si>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</si>
  <si>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</si>
  <si>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</si>
  <si>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</si>
  <si>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</si>
  <si>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</si>
  <si>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</si>
  <si>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</si>
  <si>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</si>
  <si>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</si>
  <si>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</si>
  <si>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</si>
  <si>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</si>
  <si>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</si>
  <si>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</si>
  <si>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</si>
  <si>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</si>
  <si>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</si>
  <si>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</si>
  <si>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</si>
  <si>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</si>
  <si>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</si>
  <si>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</si>
  <si>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</si>
  <si>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</si>
  <si>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</si>
  <si>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</si>
  <si>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</si>
  <si>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</si>
  <si>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</si>
  <si>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</si>
  <si>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</si>
  <si>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</si>
  <si>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</si>
  <si>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</si>
  <si>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</si>
  <si>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</si>
  <si>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</si>
  <si>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</si>
  <si>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</si>
  <si>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</si>
  <si>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</si>
  <si>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</si>
  <si>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</si>
  <si>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</si>
  <si>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</si>
  <si>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</si>
  <si>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</si>
  <si>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</si>
  <si>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</si>
  <si>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</si>
  <si>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</si>
  <si>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</si>
  <si>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</si>
  <si>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</si>
  <si>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</si>
  <si>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</si>
  <si>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</si>
  <si>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</si>
  <si>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</si>
  <si>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</si>
  <si>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</si>
  <si>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</si>
  <si>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</si>
  <si>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</si>
  <si>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</si>
  <si>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</si>
  <si>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</si>
  <si>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</si>
  <si>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</si>
  <si>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</si>
  <si>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</si>
  <si>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</si>
  <si>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</si>
  <si>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</si>
  <si>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</si>
  <si>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</si>
  <si>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</si>
  <si>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</si>
  <si>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</si>
  <si>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</si>
  <si>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</si>
  <si>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</si>
  <si>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</si>
  <si>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</si>
  <si>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</si>
  <si>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</si>
  <si>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</si>
  <si>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</si>
  <si>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</si>
  <si>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</si>
  <si>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</si>
  <si>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</si>
  <si>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</si>
  <si>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</si>
  <si>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</si>
  <si>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</si>
  <si>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</si>
  <si>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</si>
  <si>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</si>
  <si>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</si>
  <si>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</si>
  <si>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</si>
  <si>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</si>
  <si>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</si>
  <si>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</si>
  <si>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</si>
  <si>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</si>
  <si>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</si>
  <si>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</si>
  <si>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</si>
  <si>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</si>
  <si>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</si>
  <si>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</si>
  <si>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</si>
  <si>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</si>
  <si>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</si>
  <si>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</si>
  <si>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</si>
  <si>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</si>
  <si>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</si>
  <si>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</si>
  <si>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</si>
  <si>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</si>
  <si>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</si>
  <si>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</si>
  <si>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</si>
  <si>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</si>
  <si>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</si>
  <si>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</si>
  <si>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</si>
  <si>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</si>
  <si>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</si>
  <si>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</si>
  <si>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</si>
  <si>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</si>
  <si>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</si>
  <si>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</si>
  <si>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</si>
  <si>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</si>
  <si>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</si>
  <si>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</si>
  <si>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</si>
  <si>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</si>
  <si>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</si>
  <si>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</si>
  <si>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</si>
  <si>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</si>
  <si>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</si>
  <si>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</si>
  <si>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</si>
  <si>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</si>
  <si>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</si>
  <si>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</si>
  <si>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</si>
  <si>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</si>
  <si>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</si>
  <si>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</si>
  <si>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</si>
  <si>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</si>
  <si>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</si>
  <si>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</si>
  <si>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</si>
  <si>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</si>
  <si>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</si>
  <si>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</si>
  <si>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</si>
  <si>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</si>
  <si>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</si>
  <si>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</si>
  <si>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</si>
  <si>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</si>
  <si>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</si>
  <si>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</si>
  <si>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</si>
  <si>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</si>
  <si>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</si>
  <si>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</si>
  <si>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</si>
  <si>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</si>
  <si>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</si>
  <si>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</si>
  <si>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</si>
  <si>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</si>
  <si>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</si>
  <si>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</si>
  <si>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</si>
  <si>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</si>
  <si>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</si>
  <si>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</si>
  <si>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</si>
  <si>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</si>
  <si>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</si>
  <si>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</si>
  <si>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</si>
  <si>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</si>
  <si>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</si>
  <si>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</si>
  <si>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</si>
  <si>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</si>
  <si>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</si>
  <si>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</si>
  <si>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</si>
  <si>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</si>
  <si>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</si>
  <si>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</si>
  <si>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</si>
  <si>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</si>
  <si>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</si>
  <si>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</si>
  <si>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</si>
  <si>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</si>
  <si>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</si>
  <si>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</si>
  <si>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</si>
  <si>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</si>
  <si>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</si>
  <si>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</si>
  <si>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</si>
  <si>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</si>
  <si>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</si>
  <si>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</si>
  <si>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</si>
  <si>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</si>
  <si>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</si>
  <si>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</si>
  <si>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</si>
  <si>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</si>
  <si>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</si>
  <si>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</si>
  <si>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</si>
  <si>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</si>
  <si>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</si>
  <si>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</si>
  <si>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</si>
  <si>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</si>
  <si>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</si>
  <si>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</si>
  <si>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</si>
  <si>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</si>
  <si>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</si>
  <si>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</si>
  <si>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</si>
  <si>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</si>
  <si>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</si>
  <si>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</si>
  <si>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</si>
  <si>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</si>
  <si>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</si>
  <si>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</si>
  <si>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</si>
  <si>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</si>
  <si>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</si>
  <si>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</si>
  <si>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</si>
  <si>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</si>
  <si>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</si>
  <si>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</si>
  <si>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</si>
  <si>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</si>
  <si>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</si>
  <si>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</si>
  <si>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</si>
  <si>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</si>
  <si>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</si>
  <si>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</si>
  <si>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</si>
  <si>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</si>
  <si>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</si>
  <si>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</si>
  <si>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</si>
  <si>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</si>
  <si>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</si>
  <si>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</si>
  <si>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</si>
  <si>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</si>
  <si>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</si>
  <si>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</si>
  <si>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</si>
  <si>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</si>
  <si>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</si>
  <si>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</si>
  <si>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</si>
  <si>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</si>
  <si>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</si>
  <si>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</si>
  <si>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</si>
  <si>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</si>
  <si>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</si>
  <si>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</si>
  <si>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</si>
  <si>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</si>
  <si>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</si>
  <si>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</si>
  <si>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</si>
  <si>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</si>
  <si>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</si>
  <si>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</si>
  <si>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</si>
  <si>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</si>
  <si>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</si>
  <si>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</si>
  <si>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</si>
  <si>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</si>
  <si>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</si>
  <si>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</si>
  <si>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</si>
  <si>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</si>
  <si>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</si>
  <si>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</si>
  <si>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</si>
  <si>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</si>
  <si>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</si>
  <si>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</si>
  <si>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</si>
  <si>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</si>
  <si>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</si>
  <si>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</si>
  <si>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</si>
  <si>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</si>
  <si>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</si>
  <si>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</si>
  <si>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</si>
  <si>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</si>
  <si>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</si>
  <si>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</si>
  <si>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</si>
  <si>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</si>
  <si>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</si>
  <si>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</si>
  <si>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</si>
  <si>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</si>
  <si>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</si>
  <si>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</si>
  <si>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</si>
  <si>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</si>
  <si>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</si>
  <si>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</si>
  <si>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</si>
  <si>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</si>
  <si>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</si>
  <si>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</si>
  <si>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</si>
  <si>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</si>
  <si>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</si>
  <si>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</si>
  <si>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</si>
  <si>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</si>
  <si>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</si>
  <si>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</si>
  <si>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</si>
  <si>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</si>
  <si>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</si>
  <si>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</si>
  <si>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</si>
  <si>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</si>
  <si>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</si>
  <si>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</si>
  <si>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</si>
  <si>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</si>
  <si>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</si>
  <si>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</si>
  <si>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</si>
  <si>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</si>
  <si>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</si>
  <si>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</si>
  <si>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</si>
  <si>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</si>
  <si>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</si>
  <si>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</si>
  <si>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</si>
  <si>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</si>
  <si>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</si>
  <si>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</si>
  <si>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</si>
  <si>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</si>
  <si>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</si>
  <si>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</si>
  <si>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</si>
  <si>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</si>
  <si>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</si>
  <si>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</si>
  <si>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</si>
  <si>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</si>
  <si>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</si>
  <si>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</si>
  <si>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</si>
  <si>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</si>
  <si>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</si>
  <si>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</si>
  <si>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</si>
  <si>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</si>
  <si>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</si>
  <si>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</si>
  <si>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</si>
  <si>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</si>
  <si>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</si>
  <si>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</si>
  <si>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</si>
  <si>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</si>
  <si>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</si>
  <si>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</si>
  <si>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</si>
  <si>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</si>
  <si>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</si>
  <si>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</si>
  <si>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</si>
  <si>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</si>
  <si>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</si>
  <si>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</si>
  <si>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</si>
  <si>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</si>
  <si>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</si>
  <si>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</si>
  <si>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</si>
  <si>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</si>
  <si>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</si>
  <si>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</si>
  <si>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</si>
  <si>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</si>
  <si>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</si>
  <si>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</si>
  <si>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</si>
  <si>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</si>
  <si>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</si>
  <si>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</si>
  <si>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</si>
  <si>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</si>
  <si>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</si>
  <si>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</si>
  <si>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</si>
  <si>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</si>
  <si>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</si>
  <si>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</si>
  <si>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</si>
  <si>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</si>
  <si>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</si>
  <si>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</si>
  <si>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</si>
  <si>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</si>
  <si>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</si>
  <si>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</si>
  <si>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</si>
  <si>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</si>
  <si>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</si>
  <si>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</si>
  <si>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</si>
  <si>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</si>
  <si>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</si>
  <si>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</si>
  <si>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</si>
  <si>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</si>
  <si>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</si>
  <si>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</si>
  <si>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</si>
  <si>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</si>
  <si>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</si>
  <si>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</si>
  <si>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</si>
  <si>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</si>
  <si>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</si>
  <si>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</si>
  <si>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</si>
  <si>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</si>
  <si>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</si>
  <si>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</si>
  <si>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</si>
  <si>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</si>
  <si>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</si>
  <si>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</si>
  <si>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</si>
  <si>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</si>
  <si>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</si>
  <si>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</si>
  <si>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</si>
  <si>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</si>
  <si>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</si>
  <si>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</si>
  <si>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</si>
  <si>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</si>
  <si>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</si>
  <si>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</si>
  <si>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</si>
  <si>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</si>
  <si>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</si>
  <si>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</si>
  <si>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</si>
  <si>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</si>
  <si>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</si>
  <si>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</si>
  <si>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</si>
  <si>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</si>
  <si>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</si>
  <si>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</si>
  <si>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</si>
  <si>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</si>
  <si>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</si>
  <si>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</si>
  <si>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</si>
  <si>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</si>
  <si>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</si>
  <si>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</si>
  <si>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</si>
  <si>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</si>
  <si>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</si>
  <si>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</si>
  <si>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</si>
  <si>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</si>
  <si>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</si>
  <si>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</si>
  <si>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</si>
  <si>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</si>
  <si>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</si>
  <si>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</si>
  <si>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</si>
  <si>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</si>
  <si>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</si>
  <si>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</si>
  <si>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</si>
  <si>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</si>
  <si>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</si>
  <si>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</si>
  <si>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</si>
  <si>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</si>
  <si>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</si>
  <si>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</si>
  <si>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</si>
  <si>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</si>
  <si>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</si>
  <si>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</si>
  <si>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</si>
  <si>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</si>
  <si>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</si>
  <si>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</si>
  <si>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</si>
  <si>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</si>
  <si>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</si>
  <si>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</si>
  <si>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</si>
  <si>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</si>
  <si>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</si>
  <si>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</si>
  <si>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</si>
  <si>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</si>
  <si>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</si>
  <si>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</si>
  <si>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</si>
  <si>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</si>
  <si>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</si>
  <si>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</si>
  <si>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</si>
  <si>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</si>
  <si>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</si>
  <si>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</si>
  <si>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</si>
  <si>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</si>
  <si>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</si>
  <si>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</si>
  <si>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</si>
  <si>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</si>
  <si>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</si>
  <si>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</si>
  <si>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</si>
  <si>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</si>
  <si>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</si>
  <si>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</si>
  <si>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</si>
  <si>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</si>
  <si>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</si>
  <si>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</si>
  <si>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</si>
  <si>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</si>
  <si>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</si>
  <si>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</si>
  <si>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</si>
  <si>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</si>
  <si>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</si>
  <si>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</si>
  <si>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</si>
  <si>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</si>
  <si>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</si>
  <si>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</si>
  <si>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</si>
  <si>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</si>
  <si>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</si>
  <si>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</si>
  <si>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</si>
  <si>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</si>
  <si>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</si>
  <si>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</si>
  <si>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</si>
  <si>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</si>
  <si>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</si>
  <si>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</si>
  <si>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</si>
  <si>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</si>
  <si>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</si>
  <si>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</si>
  <si>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</si>
  <si>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</si>
  <si>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</si>
  <si>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</si>
  <si>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</si>
  <si>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</si>
  <si>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</si>
  <si>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</si>
  <si>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</si>
  <si>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</si>
  <si>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</si>
  <si>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</si>
  <si>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</si>
  <si>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</si>
  <si>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</si>
  <si>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</si>
  <si>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</si>
  <si>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</si>
  <si>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</si>
  <si>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</si>
  <si>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</si>
  <si>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</si>
  <si>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</si>
  <si>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</si>
  <si>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</si>
  <si>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</si>
  <si>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</si>
  <si>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</si>
  <si>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</si>
  <si>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</si>
  <si>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</si>
  <si>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</si>
  <si>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</si>
  <si>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</si>
  <si>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</si>
  <si>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</si>
  <si>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</si>
  <si>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</si>
  <si>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</si>
  <si>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</si>
  <si>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</si>
  <si>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</si>
  <si>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</si>
  <si>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</si>
  <si>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</si>
  <si>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</si>
  <si>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</si>
  <si>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</si>
  <si>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</si>
  <si>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</si>
  <si>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</si>
  <si>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</si>
  <si>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</si>
  <si>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</si>
  <si>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</si>
  <si>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</si>
  <si>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</si>
  <si>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</si>
  <si>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</si>
  <si>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</si>
  <si>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</si>
  <si>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</si>
  <si>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</si>
  <si>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</si>
  <si>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</si>
  <si>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</si>
  <si>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</si>
  <si>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</si>
  <si>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</si>
  <si>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</si>
  <si>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</si>
  <si>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</si>
  <si>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</si>
  <si>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</si>
  <si>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</si>
  <si>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</si>
  <si>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</si>
  <si>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</si>
  <si>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</si>
  <si>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</si>
  <si>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</si>
  <si>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</si>
  <si>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</si>
  <si>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</si>
  <si>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</si>
  <si>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</si>
  <si>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</si>
  <si>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</si>
  <si>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</si>
  <si>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</si>
  <si>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</si>
  <si>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</si>
  <si>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</si>
  <si>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</si>
  <si>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</si>
  <si>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</si>
  <si>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</si>
  <si>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</si>
  <si>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</si>
  <si>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</si>
  <si>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</si>
  <si>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</si>
  <si>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</si>
  <si>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</si>
  <si>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</si>
  <si>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</si>
  <si>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</si>
  <si>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</si>
  <si>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</si>
  <si>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</si>
  <si>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</si>
  <si>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</si>
  <si>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</si>
  <si>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</si>
  <si>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</si>
  <si>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</si>
  <si>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</si>
  <si>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</si>
  <si>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</si>
  <si>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</si>
  <si>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</si>
  <si>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</si>
  <si>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</si>
  <si>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</si>
  <si>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</si>
  <si>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</si>
  <si>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</si>
  <si>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</si>
  <si>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</si>
  <si>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</si>
  <si>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</si>
  <si>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</si>
  <si>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</si>
  <si>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</si>
  <si>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</si>
  <si>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</si>
  <si>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</si>
  <si>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</si>
  <si>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</si>
  <si>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</si>
  <si>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</si>
  <si>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</si>
  <si>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</si>
  <si>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</si>
  <si>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</si>
  <si>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</si>
  <si>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</si>
  <si>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</si>
  <si>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</si>
  <si>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</si>
  <si>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</si>
  <si>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</si>
  <si>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</si>
  <si>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</si>
  <si>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</si>
  <si>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</si>
  <si>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</si>
  <si>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</si>
  <si>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</si>
  <si>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</si>
  <si>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</si>
  <si>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</si>
  <si>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</si>
  <si>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</si>
  <si>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</si>
  <si>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</si>
  <si>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</si>
  <si>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</si>
  <si>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</si>
  <si>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</si>
  <si>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</si>
  <si>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</si>
  <si>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</si>
  <si>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</si>
  <si>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</si>
  <si>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</si>
  <si>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</si>
  <si>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</si>
  <si>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</si>
  <si>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</si>
  <si>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</si>
  <si>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</si>
  <si>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</si>
  <si>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</si>
  <si>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</si>
  <si>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</si>
  <si>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</si>
  <si>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</si>
  <si>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</si>
  <si>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</si>
  <si>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</si>
  <si>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</si>
  <si>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</si>
  <si>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</si>
  <si>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</si>
  <si>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</si>
  <si>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</si>
  <si>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</si>
  <si>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</si>
  <si>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</si>
  <si>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</si>
  <si>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</si>
  <si>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</si>
  <si>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</si>
  <si>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</si>
  <si>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</si>
  <si>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</si>
  <si>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</si>
  <si>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</si>
  <si>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</si>
  <si>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</si>
  <si>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</si>
  <si>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</si>
  <si>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</si>
  <si>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</si>
  <si>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</si>
  <si>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</si>
  <si>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</si>
  <si>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</si>
  <si>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</si>
  <si>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</si>
  <si>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</si>
  <si>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</si>
  <si>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</si>
  <si>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</si>
  <si>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</si>
  <si>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</si>
  <si>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</si>
  <si>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</si>
  <si>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</si>
  <si>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</si>
  <si>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</si>
  <si>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</si>
  <si>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</si>
  <si>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</si>
  <si>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</si>
  <si>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</si>
  <si>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</si>
  <si>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</si>
  <si>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</si>
  <si>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</si>
  <si>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</si>
  <si>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</si>
  <si>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</si>
  <si>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</si>
  <si>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</si>
  <si>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</si>
  <si>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</si>
  <si>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</si>
  <si>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</si>
  <si>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</si>
  <si>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</si>
  <si>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</si>
  <si>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</si>
  <si>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</si>
  <si>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</si>
  <si>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</si>
  <si>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</si>
  <si>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</si>
  <si>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</si>
  <si>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</si>
  <si>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</si>
  <si>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</si>
  <si>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</si>
  <si>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</si>
  <si>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</si>
  <si>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</si>
  <si>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</si>
  <si>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</si>
  <si>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</si>
  <si>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</si>
  <si>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</si>
  <si>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</si>
  <si>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</si>
  <si>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</si>
  <si>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</si>
  <si>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</si>
  <si>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</si>
  <si>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</si>
  <si>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</si>
  <si>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</si>
  <si>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</si>
  <si>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</si>
  <si>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</si>
  <si>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</si>
  <si>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</si>
  <si>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</si>
  <si>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</si>
  <si>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</si>
  <si>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</si>
  <si>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</si>
  <si>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</si>
  <si>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</si>
  <si>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</si>
  <si>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</si>
  <si>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</si>
  <si>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</si>
  <si>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</si>
  <si>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</si>
  <si>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</si>
  <si>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</si>
  <si>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</si>
  <si>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</si>
  <si>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</si>
  <si>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</si>
  <si>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</si>
  <si>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</si>
  <si>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</si>
  <si>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</si>
  <si>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</si>
  <si>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</si>
  <si>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</si>
  <si>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</si>
  <si>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</si>
  <si>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</si>
  <si>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</si>
  <si>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</si>
  <si>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</si>
  <si>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</si>
  <si>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</si>
  <si>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</si>
  <si>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</si>
  <si>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</si>
  <si>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</si>
  <si>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</si>
  <si>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</si>
  <si>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</si>
  <si>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</si>
  <si>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</si>
  <si>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</si>
  <si>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</si>
  <si>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</si>
  <si>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</si>
  <si>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</si>
  <si>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</si>
  <si>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</si>
  <si>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</si>
  <si>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</si>
  <si>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</si>
  <si>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</si>
  <si>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</si>
  <si>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</si>
  <si>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</si>
  <si>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</si>
  <si>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</si>
  <si>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</si>
  <si>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</si>
  <si>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</si>
  <si>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</si>
  <si>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</si>
  <si>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</si>
  <si>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</si>
  <si>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</si>
  <si>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</si>
  <si>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</si>
  <si>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</si>
  <si>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</si>
  <si>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</si>
  <si>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</si>
  <si>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</si>
  <si>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</si>
  <si>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</si>
  <si>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</si>
  <si>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</si>
  <si>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</si>
  <si>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</si>
  <si>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</si>
  <si>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</si>
  <si>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</si>
  <si>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</si>
  <si>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</si>
  <si>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</si>
  <si>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</si>
  <si>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</si>
  <si>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</si>
  <si>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</si>
  <si>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</si>
  <si>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</si>
  <si>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</si>
  <si>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</si>
  <si>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</si>
  <si>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</si>
  <si>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</si>
  <si>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</si>
  <si>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</si>
  <si>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</si>
  <si>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</si>
  <si>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</si>
  <si>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</si>
  <si>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</si>
  <si>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</si>
  <si>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</si>
  <si>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</si>
  <si>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</si>
  <si>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</si>
  <si>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</si>
  <si>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</si>
  <si>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</si>
  <si>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</si>
  <si>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</si>
  <si>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</si>
  <si>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</si>
  <si>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</si>
  <si>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</si>
  <si>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</si>
  <si>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</si>
  <si>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</si>
  <si>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</si>
  <si>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</si>
  <si>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</si>
  <si>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</si>
  <si>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</si>
  <si>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</si>
  <si>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</si>
  <si>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</si>
  <si>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</si>
  <si>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</si>
  <si>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</si>
  <si>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</si>
  <si>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</si>
  <si>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</si>
  <si>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</si>
  <si>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</si>
  <si>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</si>
  <si>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</si>
  <si>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</si>
  <si>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</si>
  <si>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</si>
  <si>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</si>
  <si>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</si>
  <si>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</si>
  <si>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</si>
  <si>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</si>
  <si>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</si>
  <si>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</si>
  <si>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</si>
  <si>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</si>
  <si>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</si>
  <si>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</si>
  <si>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</si>
  <si>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</si>
  <si>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</si>
  <si>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</si>
  <si>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</si>
  <si>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</si>
  <si>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</si>
  <si>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</si>
  <si>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</si>
  <si>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</si>
  <si>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</si>
  <si>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</si>
  <si>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</si>
  <si>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</si>
  <si>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</si>
  <si>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</si>
  <si>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</si>
  <si>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</si>
  <si>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</si>
  <si>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</si>
  <si>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</si>
  <si>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</si>
  <si>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</si>
  <si>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</si>
  <si>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</si>
  <si>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</si>
  <si>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</si>
  <si>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</si>
  <si>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</si>
  <si>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</si>
  <si>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</si>
  <si>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</si>
  <si>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</si>
  <si>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</si>
  <si>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</si>
  <si>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</si>
  <si>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</si>
  <si>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</si>
  <si>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</si>
  <si>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</si>
  <si>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</si>
  <si>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</si>
  <si>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</si>
  <si>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</si>
  <si>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</si>
  <si>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</si>
  <si>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</si>
  <si>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</si>
  <si>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</si>
  <si>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</si>
  <si>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</si>
  <si>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</si>
  <si>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</si>
  <si>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</si>
  <si>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</si>
  <si>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</si>
  <si>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</si>
  <si>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</si>
  <si>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</si>
  <si>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</si>
  <si>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</si>
  <si>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</si>
  <si>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</si>
  <si>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</si>
  <si>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</si>
  <si>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</si>
  <si>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</si>
  <si>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</si>
  <si>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</si>
  <si>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</si>
  <si>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</si>
  <si>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</si>
  <si>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</si>
  <si>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</si>
  <si>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</si>
  <si>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</si>
  <si>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</si>
  <si>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</si>
  <si>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</si>
  <si>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</si>
  <si>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</si>
  <si>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</si>
  <si>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</si>
  <si>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</si>
  <si>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</si>
  <si>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</si>
  <si>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</si>
  <si>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</si>
  <si>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</si>
  <si>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</si>
  <si>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</si>
  <si>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</si>
  <si>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</si>
  <si>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</si>
  <si>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</si>
  <si>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</si>
  <si>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</si>
  <si>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</si>
  <si>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</si>
  <si>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</si>
  <si>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</si>
  <si>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</si>
  <si>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</si>
  <si>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</si>
  <si>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</si>
  <si>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</si>
  <si>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</si>
  <si>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</si>
  <si>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</si>
  <si>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</si>
  <si>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</si>
  <si>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</si>
  <si>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</si>
  <si>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</si>
  <si>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</si>
  <si>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</si>
  <si>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</si>
  <si>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</si>
  <si>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</si>
  <si>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</si>
  <si>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</si>
  <si>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</si>
  <si>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</si>
  <si>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</si>
  <si>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</si>
  <si>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</si>
  <si>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</si>
  <si>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</si>
  <si>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</si>
  <si>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</si>
  <si>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</si>
  <si>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</si>
  <si>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</si>
  <si>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</si>
  <si>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</si>
  <si>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</si>
  <si>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</si>
  <si>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</si>
  <si>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</si>
  <si>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</si>
  <si>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</si>
  <si>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</si>
  <si>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</si>
  <si>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</si>
  <si>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</si>
  <si>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</si>
  <si>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</si>
  <si>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</si>
  <si>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</si>
  <si>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</si>
  <si>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</si>
  <si>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</si>
  <si>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</si>
  <si>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</si>
  <si>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</si>
  <si>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</si>
  <si>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</si>
  <si>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</si>
  <si>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</si>
  <si>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</si>
  <si>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</si>
  <si>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</si>
  <si>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</si>
  <si>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</si>
  <si>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</si>
  <si>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</si>
  <si>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</si>
  <si>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</si>
  <si>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</si>
  <si>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</si>
  <si>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</si>
  <si>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</si>
  <si>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</si>
  <si>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</si>
  <si>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</si>
  <si>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</si>
  <si>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</si>
  <si>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</si>
  <si>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</si>
  <si>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</si>
  <si>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</si>
  <si>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</si>
  <si>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</si>
  <si>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</si>
  <si>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</si>
  <si>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</si>
  <si>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</si>
  <si>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</si>
  <si>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</si>
  <si>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</si>
  <si>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</si>
  <si>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</si>
  <si>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</si>
  <si>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</si>
  <si>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</si>
  <si>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</si>
  <si>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</si>
  <si>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</si>
  <si>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</si>
  <si>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</si>
  <si>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</si>
  <si>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</si>
  <si>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</si>
  <si>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</si>
  <si>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</si>
  <si>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</si>
  <si>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</si>
  <si>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</si>
  <si>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</si>
  <si>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</si>
  <si>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</si>
  <si>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</si>
  <si>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</si>
  <si>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</si>
  <si>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</si>
  <si>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</si>
  <si>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</si>
  <si>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</si>
  <si>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</si>
  <si>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</si>
  <si>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</si>
  <si>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</si>
  <si>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</si>
  <si>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</si>
  <si>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</si>
  <si>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</si>
  <si>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</si>
  <si>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</si>
  <si>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</si>
  <si>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</si>
  <si>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</si>
  <si>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</si>
  <si>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</si>
  <si>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</si>
  <si>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</si>
  <si>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</si>
  <si>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</si>
  <si>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</si>
  <si>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</si>
  <si>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</si>
  <si>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</si>
  <si>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</si>
  <si>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</si>
  <si>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</si>
  <si>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</si>
  <si>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</si>
  <si>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</si>
  <si>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</si>
  <si>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</si>
  <si>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</si>
  <si>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</si>
  <si>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</si>
  <si>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</si>
  <si>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</si>
  <si>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</si>
  <si>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</si>
  <si>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</si>
  <si>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</si>
  <si>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</si>
  <si>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</si>
  <si>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</si>
  <si>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</si>
  <si>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</si>
  <si>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</si>
  <si>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</si>
  <si>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</si>
  <si>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</si>
  <si>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</si>
  <si>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</si>
  <si>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</si>
  <si>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</si>
  <si>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</si>
  <si>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</si>
  <si>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</si>
  <si>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</si>
  <si>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</si>
  <si>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</si>
  <si>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</si>
  <si>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</si>
  <si>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</si>
  <si>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</si>
  <si>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</si>
  <si>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</si>
  <si>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</si>
  <si>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</si>
  <si>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</si>
  <si>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</si>
  <si>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</si>
  <si>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</si>
  <si>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</si>
  <si>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</si>
  <si>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</si>
  <si>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</si>
  <si>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</si>
  <si>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</si>
  <si>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</si>
  <si>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</si>
  <si>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</si>
  <si>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</si>
  <si>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</si>
  <si>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</si>
  <si>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</si>
  <si>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</si>
  <si>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</si>
  <si>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</si>
  <si>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</si>
  <si>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</si>
  <si>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</si>
  <si>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</si>
  <si>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</si>
  <si>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</si>
  <si>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</si>
  <si>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</si>
  <si>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</si>
  <si>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</si>
  <si>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</si>
  <si>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</si>
  <si>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</si>
  <si>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</si>
  <si>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</si>
  <si>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</si>
  <si>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</si>
  <si>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</si>
  <si>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</si>
  <si>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</si>
  <si>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</si>
  <si>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</si>
  <si>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</si>
  <si>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</si>
  <si>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</si>
  <si>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</si>
  <si>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</si>
  <si>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</si>
  <si>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</si>
  <si>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</si>
  <si>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</si>
  <si>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</si>
  <si>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</si>
  <si>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</si>
  <si>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</si>
  <si>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</si>
  <si>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</si>
  <si>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</si>
  <si>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</si>
  <si>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</si>
  <si>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</si>
  <si>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</si>
  <si>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</si>
  <si>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</si>
  <si>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</si>
  <si>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</si>
  <si>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</si>
  <si>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</si>
  <si>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</si>
  <si>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</si>
  <si>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</si>
  <si>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</si>
  <si>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</si>
  <si>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</si>
  <si>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</si>
  <si>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</si>
  <si>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</si>
  <si>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</si>
  <si>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</si>
  <si>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</si>
  <si>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</si>
  <si>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</si>
  <si>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</si>
  <si>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</si>
  <si>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</si>
  <si>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</si>
  <si>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</si>
  <si>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</si>
  <si>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</si>
  <si>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</si>
  <si>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</si>
  <si>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</si>
  <si>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</si>
  <si>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</si>
  <si>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</si>
  <si>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</si>
  <si>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</si>
  <si>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</si>
  <si>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</si>
  <si>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</si>
  <si>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</si>
  <si>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</si>
  <si>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</si>
  <si>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</si>
  <si>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</si>
  <si>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</si>
  <si>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</si>
  <si>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</si>
  <si>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</si>
  <si>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</si>
  <si>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</si>
  <si>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</si>
  <si>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</si>
  <si>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</si>
  <si>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</si>
  <si>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</si>
  <si>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</si>
  <si>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</si>
  <si>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</si>
  <si>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</si>
  <si>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</si>
  <si>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</si>
  <si>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</si>
  <si>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</si>
  <si>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</si>
  <si>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</si>
  <si>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</si>
  <si>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</si>
  <si>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</si>
  <si>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</si>
  <si>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</si>
  <si>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</si>
  <si>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</si>
  <si>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</si>
  <si>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</si>
  <si>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</si>
  <si>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</si>
  <si>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</si>
  <si>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</si>
  <si>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</si>
  <si>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</si>
  <si>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</si>
  <si>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</si>
  <si>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</si>
  <si>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</si>
  <si>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</si>
  <si>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</si>
  <si>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</si>
  <si>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</si>
  <si>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</si>
  <si>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</si>
  <si>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</si>
  <si>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</si>
  <si>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</si>
  <si>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</si>
  <si>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</si>
  <si>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</si>
  <si>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</si>
  <si>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</si>
  <si>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</si>
  <si>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</si>
  <si>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</si>
  <si>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</si>
  <si>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</si>
  <si>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</si>
  <si>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</si>
  <si>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</si>
  <si>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</si>
  <si>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</si>
  <si>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</si>
  <si>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</si>
  <si>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</si>
  <si>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</si>
  <si>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</si>
  <si>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</si>
  <si>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</si>
  <si>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</si>
  <si>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</si>
  <si>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</si>
  <si>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</si>
  <si>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</si>
  <si>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</si>
  <si>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</si>
  <si>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</si>
  <si>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</si>
  <si>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</si>
  <si>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</si>
  <si>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</si>
  <si>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</si>
  <si>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</si>
  <si>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</si>
  <si>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</si>
  <si>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</si>
  <si>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</si>
  <si>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</si>
  <si>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</si>
  <si>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</si>
  <si>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</si>
  <si>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</si>
  <si>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</si>
  <si>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</si>
  <si>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</si>
  <si>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</si>
  <si>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</si>
  <si>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</si>
  <si>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</si>
  <si>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</si>
  <si>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</si>
  <si>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</si>
  <si>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</si>
  <si>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</si>
  <si>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</si>
  <si>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</si>
  <si>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</si>
  <si>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</si>
  <si>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</si>
  <si>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</si>
  <si>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</si>
  <si>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</si>
  <si>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</si>
  <si>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</si>
  <si>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</si>
  <si>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</si>
  <si>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</si>
  <si>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</si>
  <si>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</si>
  <si>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</si>
  <si>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</si>
  <si>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</si>
  <si>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</si>
  <si>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</si>
  <si>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</si>
  <si>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</si>
  <si>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</si>
  <si>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</si>
  <si>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</si>
  <si>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</si>
  <si>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</si>
  <si>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</si>
  <si>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</si>
  <si>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</si>
  <si>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</si>
  <si>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</si>
  <si>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</si>
  <si>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</si>
  <si>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</si>
  <si>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</si>
  <si>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</si>
  <si>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</si>
  <si>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</si>
  <si>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</si>
  <si>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</si>
  <si>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</si>
  <si>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</si>
  <si>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</si>
  <si>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</si>
  <si>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</si>
  <si>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</si>
  <si>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</si>
  <si>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</si>
  <si>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</si>
  <si>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</si>
  <si>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</si>
  <si>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</si>
  <si>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</si>
  <si>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</si>
  <si>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</si>
  <si>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</si>
  <si>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</si>
  <si>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</si>
  <si>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</si>
  <si>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</si>
  <si>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</si>
  <si>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</si>
  <si>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</si>
  <si>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</si>
  <si>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</si>
  <si>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</si>
  <si>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</si>
  <si>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</si>
  <si>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</si>
  <si>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</si>
  <si>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</si>
  <si>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</si>
  <si>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</si>
  <si>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</si>
  <si>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</si>
  <si>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</si>
  <si>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</si>
  <si>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</si>
  <si>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</si>
  <si>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</si>
  <si>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</si>
  <si>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</si>
  <si>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</si>
  <si>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</si>
  <si>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</si>
  <si>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</si>
  <si>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</si>
  <si>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</si>
  <si>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</si>
  <si>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</si>
  <si>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</si>
  <si>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</si>
  <si>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</si>
  <si>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</si>
  <si>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</si>
  <si>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</si>
  <si>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</si>
  <si>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</si>
  <si>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</si>
  <si>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</si>
  <si>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</si>
  <si>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</si>
  <si>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</si>
  <si>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</si>
  <si>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</si>
  <si>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</si>
  <si>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</si>
  <si>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</si>
  <si>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</si>
  <si>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</si>
  <si>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</si>
  <si>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</si>
  <si>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</si>
  <si>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</si>
  <si>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</si>
  <si>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</si>
  <si>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</si>
  <si>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</si>
  <si>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</si>
  <si>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</si>
  <si>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</si>
  <si>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</si>
  <si>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</si>
  <si>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</si>
  <si>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</si>
  <si>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</si>
  <si>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</si>
  <si>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</si>
  <si>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</si>
  <si>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</si>
  <si>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</si>
  <si>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</si>
  <si>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</si>
  <si>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</si>
  <si>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</si>
  <si>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</si>
  <si>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</si>
  <si>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</si>
  <si>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</si>
  <si>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</si>
  <si>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</si>
  <si>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</si>
  <si>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</si>
  <si>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</si>
  <si>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</si>
  <si>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</si>
  <si>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</si>
  <si>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</si>
  <si>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</si>
  <si>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</si>
  <si>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</si>
  <si>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</si>
  <si>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</si>
  <si>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</si>
  <si>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</si>
  <si>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</si>
  <si>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</si>
  <si>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</si>
  <si>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</si>
  <si>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</si>
  <si>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</si>
  <si>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</si>
  <si>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</si>
  <si>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</si>
  <si>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</si>
  <si>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</si>
  <si>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</si>
  <si>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</si>
  <si>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</si>
  <si>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</si>
  <si>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</si>
  <si>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</si>
  <si>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</si>
  <si>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</si>
  <si>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</si>
  <si>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</si>
  <si>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</si>
  <si>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</si>
  <si>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</si>
  <si>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</si>
  <si>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</si>
  <si>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</si>
  <si>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</si>
  <si>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</si>
  <si>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</si>
  <si>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</si>
  <si>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</si>
  <si>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</si>
  <si>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</si>
  <si>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</si>
  <si>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</si>
  <si>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</si>
  <si>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</si>
  <si>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</si>
  <si>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</si>
  <si>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</si>
  <si>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</si>
  <si>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</si>
  <si>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</si>
  <si>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</si>
  <si>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</si>
  <si>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</si>
  <si>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</si>
  <si>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</si>
  <si>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</si>
  <si>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</si>
  <si>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</si>
  <si>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</si>
  <si>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</si>
  <si>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</si>
  <si>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</si>
  <si>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</si>
  <si>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</si>
  <si>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</si>
  <si>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</si>
  <si>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</si>
  <si>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</si>
  <si>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</si>
  <si>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</si>
  <si>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</si>
  <si>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</si>
  <si>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</si>
  <si>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</si>
  <si>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</si>
  <si>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</si>
  <si>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</si>
  <si>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</si>
  <si>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</si>
  <si>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</si>
  <si>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</si>
  <si>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</si>
  <si>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</si>
  <si>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</si>
  <si>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</si>
  <si>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</si>
  <si>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</si>
  <si>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</si>
  <si>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</si>
  <si>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</si>
  <si>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</si>
  <si>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</si>
  <si>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</si>
  <si>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</si>
  <si>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</si>
  <si>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</si>
  <si>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</si>
  <si>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</si>
  <si>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</si>
  <si>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</si>
  <si>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</si>
  <si>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</si>
  <si>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</si>
  <si>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</si>
  <si>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</si>
  <si>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</si>
  <si>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</si>
  <si>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</si>
  <si>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</si>
  <si>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</si>
  <si>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</si>
  <si>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</si>
  <si>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</si>
  <si>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</si>
  <si>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</si>
  <si>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</si>
  <si>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</si>
  <si>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</si>
  <si>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</si>
  <si>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</si>
  <si>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</si>
  <si>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</si>
  <si>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</si>
  <si>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</si>
  <si>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</si>
  <si>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</si>
  <si>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</si>
  <si>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</si>
  <si>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</si>
  <si>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</si>
  <si>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</si>
  <si>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</si>
  <si>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</si>
  <si>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</si>
  <si>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</si>
  <si>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</si>
  <si>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</si>
  <si>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</si>
  <si>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</si>
  <si>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</si>
  <si>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</si>
  <si>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</si>
  <si>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</si>
  <si>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</si>
  <si>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</si>
  <si>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</si>
  <si>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</si>
  <si>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</si>
  <si>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</si>
  <si>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</si>
  <si>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</si>
  <si>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</si>
  <si>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</si>
  <si>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</si>
  <si>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</si>
  <si>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</si>
  <si>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</si>
  <si>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</si>
  <si>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</si>
  <si>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</si>
  <si>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</si>
  <si>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</si>
  <si>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</si>
  <si>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</si>
  <si>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</si>
  <si>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</si>
  <si>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</si>
  <si>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</si>
  <si>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</si>
  <si>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</si>
  <si>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</si>
  <si>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</si>
  <si>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</si>
  <si>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</si>
  <si>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</si>
  <si>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</si>
  <si>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</si>
  <si>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</si>
  <si>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</si>
  <si>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</si>
  <si>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</si>
  <si>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</si>
  <si>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</si>
  <si>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</si>
  <si>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</si>
  <si>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</si>
  <si>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</si>
  <si>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</si>
  <si>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</si>
  <si>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</si>
  <si>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</si>
  <si>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</si>
  <si>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</si>
  <si>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</si>
  <si>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</si>
  <si>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</si>
  <si>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</si>
  <si>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</si>
  <si>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</si>
  <si>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</si>
  <si>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</si>
  <si>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</si>
  <si>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</si>
  <si>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</si>
  <si>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</si>
  <si>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</si>
  <si>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</si>
  <si>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</si>
  <si>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</si>
  <si>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</si>
  <si>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</si>
  <si>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</si>
  <si>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</si>
  <si>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</si>
  <si>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</si>
  <si>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</si>
  <si>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</si>
  <si>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</si>
  <si>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</si>
  <si>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</si>
  <si>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</si>
  <si>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</si>
  <si>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</si>
  <si>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</si>
  <si>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</si>
  <si>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</si>
  <si>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</si>
  <si>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</si>
  <si>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</si>
  <si>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</si>
  <si>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</si>
  <si>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</si>
  <si>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</si>
  <si>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</si>
  <si>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</si>
  <si>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</si>
  <si>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</si>
  <si>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</si>
  <si>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</si>
  <si>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</si>
  <si>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</si>
  <si>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</si>
  <si>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</si>
  <si>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</si>
  <si>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</si>
  <si>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</si>
  <si>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</si>
  <si>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</si>
  <si>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</si>
  <si>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</si>
  <si>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</si>
  <si>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</si>
  <si>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</si>
  <si>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</si>
  <si>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</si>
  <si>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</si>
  <si>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</si>
  <si>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</si>
  <si>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</si>
  <si>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</si>
  <si>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</si>
  <si>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</si>
  <si>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</si>
  <si>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</si>
  <si>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</si>
  <si>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</si>
  <si>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</si>
  <si>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</si>
  <si>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</si>
  <si>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</si>
  <si>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</si>
  <si>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</si>
  <si>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</si>
  <si>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</si>
  <si>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</si>
  <si>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</si>
  <si>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</si>
  <si>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</si>
  <si>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</si>
  <si>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</si>
  <si>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</si>
  <si>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</si>
  <si>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</si>
  <si>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</si>
  <si>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</si>
  <si>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</si>
  <si>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</si>
  <si>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</si>
  <si>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</si>
  <si>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</si>
  <si>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</si>
  <si>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</si>
  <si>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</si>
  <si>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</si>
  <si>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</si>
  <si>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</si>
  <si>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</si>
  <si>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</si>
  <si>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</si>
  <si>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</si>
  <si>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</si>
  <si>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</si>
  <si>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</si>
  <si>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</si>
  <si>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</si>
  <si>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</si>
  <si>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</si>
  <si>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</si>
  <si>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</si>
  <si>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</si>
  <si>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</si>
  <si>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</si>
  <si>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</si>
  <si>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</si>
  <si>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</si>
  <si>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</si>
  <si>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</si>
  <si>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</si>
  <si>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</si>
  <si>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</si>
  <si>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</si>
  <si>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</si>
  <si>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</si>
  <si>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</si>
  <si>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</si>
  <si>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</si>
  <si>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</si>
  <si>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</si>
  <si>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</si>
  <si>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</si>
  <si>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</si>
  <si>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</si>
  <si>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</si>
  <si>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</si>
  <si>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</si>
  <si>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</si>
  <si>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</si>
  <si>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</si>
  <si>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</si>
  <si>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</si>
  <si>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</si>
  <si>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</si>
  <si>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</si>
  <si>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</si>
  <si>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</si>
  <si>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</si>
  <si>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</si>
  <si>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</si>
  <si>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</si>
  <si>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</si>
  <si>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</si>
  <si>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</si>
  <si>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</si>
  <si>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</si>
  <si>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</si>
  <si>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</si>
  <si>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</si>
  <si>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</si>
  <si>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</si>
  <si>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</si>
  <si>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</si>
  <si>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</si>
  <si>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</si>
  <si>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</si>
  <si>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</si>
  <si>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</si>
  <si>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</si>
  <si>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</si>
  <si>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</si>
  <si>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</si>
  <si>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</si>
  <si>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</si>
  <si>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</si>
  <si>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</si>
  <si>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</si>
  <si>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</si>
  <si>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</si>
  <si>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</si>
  <si>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</si>
  <si>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</si>
  <si>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</si>
  <si>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</si>
  <si>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</si>
  <si>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</si>
  <si>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</si>
  <si>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</si>
  <si>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</si>
  <si>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</si>
  <si>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</si>
  <si>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</si>
  <si>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</si>
  <si>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</si>
  <si>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</si>
  <si>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</si>
  <si>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</si>
  <si>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</si>
  <si>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</si>
  <si>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</si>
  <si>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</si>
  <si>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</si>
  <si>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</si>
  <si>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</si>
  <si>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</si>
  <si>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</si>
  <si>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</si>
  <si>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</si>
  <si>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</si>
  <si>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</si>
  <si>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</si>
  <si>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</si>
  <si>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</si>
  <si>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</si>
  <si>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</si>
  <si>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</si>
  <si>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</si>
  <si>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</si>
  <si>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</si>
  <si>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</si>
  <si>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</si>
  <si>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</si>
  <si>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</si>
  <si>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</si>
  <si>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</si>
  <si>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</si>
  <si>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</si>
  <si>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</si>
  <si>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</si>
  <si>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</si>
  <si>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</si>
  <si>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</si>
  <si>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</si>
  <si>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</si>
  <si>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</si>
  <si>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</si>
  <si>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</si>
  <si>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</si>
  <si>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</si>
  <si>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</si>
  <si>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</si>
  <si>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</si>
  <si>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</si>
  <si>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</si>
  <si>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</si>
  <si>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</si>
  <si>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</si>
  <si>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</si>
  <si>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</si>
  <si>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</si>
  <si>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</si>
  <si>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</si>
  <si>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</si>
  <si>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</si>
  <si>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</si>
  <si>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</si>
  <si>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</si>
  <si>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</si>
  <si>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</si>
  <si>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</si>
  <si>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</si>
  <si>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</si>
  <si>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</si>
  <si>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</si>
  <si>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</si>
  <si>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</si>
  <si>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</si>
  <si>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</si>
  <si>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</si>
  <si>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</si>
  <si>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</si>
  <si>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</si>
  <si>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</si>
  <si>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</si>
  <si>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</si>
  <si>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</si>
  <si>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</si>
  <si>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</si>
  <si>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</si>
  <si>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</si>
  <si>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</si>
  <si>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</si>
  <si>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</si>
  <si>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</si>
  <si>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</si>
  <si>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</si>
  <si>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</si>
  <si>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</si>
  <si>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</si>
  <si>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</si>
  <si>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</si>
  <si>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</si>
  <si>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</si>
  <si>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</si>
  <si>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</si>
  <si>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</si>
  <si>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</si>
  <si>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</si>
  <si>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</si>
  <si>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</si>
  <si>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</si>
  <si>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</si>
  <si>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</si>
  <si>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</si>
  <si>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</si>
  <si>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</si>
  <si>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</si>
  <si>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</si>
  <si>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</si>
  <si>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</si>
  <si>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</si>
  <si>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</si>
  <si>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</si>
  <si>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</si>
  <si>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</si>
  <si>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</si>
  <si>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</si>
  <si>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</si>
  <si>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</si>
  <si>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</si>
  <si>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</si>
  <si>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</si>
  <si>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</si>
  <si>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</si>
  <si>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</si>
  <si>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</si>
  <si>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</si>
  <si>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</si>
  <si>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</si>
  <si>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</si>
  <si>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</si>
  <si>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</si>
  <si>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</si>
  <si>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</si>
  <si>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</si>
  <si>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</si>
  <si>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</si>
  <si>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</si>
  <si>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</si>
  <si>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</si>
  <si>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</si>
  <si>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</si>
  <si>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</si>
  <si>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</si>
  <si>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</si>
  <si>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</si>
  <si>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</si>
  <si>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</si>
  <si>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</si>
  <si>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</si>
  <si>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</si>
  <si>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</si>
  <si>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</si>
  <si>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</si>
  <si>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</si>
  <si>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</si>
  <si>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</si>
  <si>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</si>
  <si>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</si>
  <si>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</si>
  <si>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</si>
  <si>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</si>
  <si>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</si>
  <si>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</si>
  <si>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</si>
  <si>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</si>
  <si>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</si>
  <si>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</si>
  <si>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</si>
  <si>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</si>
  <si>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</si>
  <si>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</si>
  <si>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</si>
  <si>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</si>
  <si>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</si>
  <si>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</si>
  <si>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</si>
  <si>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</si>
  <si>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</si>
  <si>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</si>
  <si>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</si>
  <si>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</si>
  <si>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</si>
  <si>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</si>
  <si>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</si>
  <si>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</si>
  <si>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</si>
  <si>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</si>
  <si>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</si>
  <si>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</si>
  <si>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</si>
  <si>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</si>
  <si>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</si>
  <si>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</si>
  <si>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</si>
  <si>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</si>
  <si>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</si>
  <si>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</si>
  <si>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</si>
  <si>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</si>
  <si>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</si>
  <si>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</si>
  <si>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</si>
  <si>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</si>
  <si>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</si>
  <si>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</si>
  <si>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</si>
  <si>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</si>
  <si>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</si>
  <si>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</si>
  <si>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</si>
  <si>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</si>
  <si>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</si>
  <si>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</si>
  <si>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</si>
  <si>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</si>
  <si>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</si>
  <si>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</si>
  <si>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</si>
  <si>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</si>
  <si>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</si>
  <si>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</si>
  <si>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</si>
  <si>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</si>
  <si>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</si>
  <si>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</si>
  <si>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</si>
  <si>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</si>
  <si>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</si>
  <si>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</si>
  <si>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</si>
  <si>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</si>
  <si>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</si>
  <si>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</si>
  <si>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</si>
  <si>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</si>
  <si>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</si>
  <si>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</si>
  <si>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</si>
  <si>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</si>
  <si>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</si>
  <si>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</si>
  <si>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</si>
  <si>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</si>
  <si>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</si>
  <si>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</si>
  <si>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</si>
  <si>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</si>
  <si>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</si>
  <si>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</si>
  <si>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</si>
  <si>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</si>
  <si>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</si>
  <si>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</si>
  <si>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</si>
  <si>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</si>
  <si>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</si>
  <si>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</si>
  <si>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</si>
  <si>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</si>
  <si>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</si>
  <si>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</si>
  <si>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</si>
  <si>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</si>
  <si>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</si>
  <si>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</si>
  <si>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</si>
  <si>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</si>
  <si>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</si>
  <si>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</si>
  <si>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</si>
  <si>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</si>
  <si>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</si>
  <si>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</si>
  <si>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</si>
  <si>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</si>
  <si>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</si>
  <si>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</si>
  <si>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</si>
  <si>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</si>
  <si>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</si>
  <si>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</si>
  <si>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</si>
  <si>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</si>
  <si>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</si>
  <si>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</si>
  <si>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</si>
  <si>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</si>
  <si>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</si>
  <si>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</si>
  <si>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</si>
  <si>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</si>
  <si>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</si>
  <si>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</si>
  <si>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</si>
  <si>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</si>
  <si>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</si>
  <si>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</si>
  <si>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</si>
  <si>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</si>
  <si>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</si>
  <si>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</si>
  <si>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</si>
  <si>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</si>
  <si>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</si>
  <si>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</si>
  <si>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</si>
  <si>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</si>
  <si>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</si>
  <si>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</si>
  <si>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</si>
  <si>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</si>
  <si>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</si>
  <si>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</si>
  <si>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</si>
  <si>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</si>
  <si>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</si>
  <si>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</si>
  <si>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</si>
  <si>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</si>
  <si>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</si>
  <si>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</si>
  <si>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</si>
  <si>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</si>
  <si>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</si>
  <si>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</si>
  <si>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</si>
  <si>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</si>
  <si>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</si>
  <si>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</si>
  <si>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</si>
  <si>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</si>
  <si>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</si>
  <si>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</si>
  <si>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</si>
  <si>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</si>
  <si>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</si>
  <si>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</si>
  <si>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</si>
  <si>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</si>
  <si>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</si>
  <si>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</si>
  <si>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</si>
  <si>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</si>
  <si>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</si>
  <si>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</si>
  <si>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</si>
  <si>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</si>
  <si>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</si>
  <si>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</si>
  <si>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</si>
  <si>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</si>
  <si>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</si>
  <si>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</si>
  <si>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</si>
  <si>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</si>
  <si>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</si>
  <si>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</si>
  <si>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</si>
  <si>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</si>
  <si>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</si>
  <si>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</si>
  <si>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</si>
  <si>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</si>
  <si>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</si>
  <si>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</si>
  <si>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</si>
  <si>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</si>
  <si>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</si>
  <si>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</si>
  <si>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</si>
  <si>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</si>
  <si>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</si>
  <si>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</si>
  <si>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</si>
  <si>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</si>
  <si>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</si>
  <si>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</si>
  <si>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</si>
  <si>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</si>
  <si>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</si>
  <si>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</si>
  <si>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</si>
  <si>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</si>
  <si>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</si>
  <si>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</si>
  <si>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</si>
  <si>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</si>
  <si>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</si>
  <si>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</si>
  <si>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</si>
  <si>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</si>
  <si>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</si>
  <si>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</si>
  <si>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</si>
  <si>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</si>
  <si>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</si>
  <si>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</si>
  <si>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</si>
  <si>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</si>
  <si>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</si>
  <si>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</si>
  <si>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</si>
  <si>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</si>
  <si>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</si>
  <si>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</si>
  <si>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</si>
  <si>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</si>
  <si>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</si>
  <si>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</si>
  <si>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</si>
  <si>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</si>
  <si>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</si>
  <si>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</si>
  <si>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</si>
  <si>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</si>
  <si>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</si>
  <si>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</si>
  <si>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</si>
  <si>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</si>
  <si>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</si>
  <si>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</si>
  <si>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</si>
  <si>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</si>
  <si>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</si>
  <si>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</si>
  <si>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</si>
  <si>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</si>
  <si>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</si>
  <si>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</si>
  <si>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</si>
  <si>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</si>
  <si>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</si>
  <si>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</si>
  <si>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</si>
  <si>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</si>
  <si>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</si>
  <si>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</si>
  <si>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</si>
  <si>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</si>
  <si>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</si>
  <si>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</si>
  <si>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</si>
  <si>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</si>
  <si>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</si>
  <si>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</si>
  <si>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</si>
  <si>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</si>
  <si>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</si>
  <si>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</si>
  <si>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</si>
  <si>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</si>
  <si>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</si>
  <si>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</si>
  <si>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</si>
  <si>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</si>
  <si>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</si>
  <si>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</si>
  <si>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</si>
  <si>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</si>
  <si>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</si>
  <si>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</si>
  <si>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</si>
  <si>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</si>
  <si>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</si>
  <si>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</si>
  <si>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</si>
  <si>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</si>
  <si>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</si>
  <si>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</si>
  <si>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</si>
  <si>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</si>
  <si>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</si>
  <si>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</si>
  <si>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</si>
  <si>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</si>
  <si>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</si>
  <si>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</si>
  <si>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</si>
  <si>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</si>
  <si>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</si>
  <si>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</si>
  <si>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</si>
  <si>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</si>
  <si>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</si>
  <si>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</si>
  <si>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</si>
  <si>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</si>
  <si>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</si>
  <si>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</si>
  <si>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</si>
  <si>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</si>
  <si>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</si>
  <si>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</si>
  <si>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</si>
  <si>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</si>
  <si>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</si>
  <si>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</si>
  <si>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</si>
  <si>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</si>
  <si>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</si>
  <si>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</si>
  <si>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</si>
  <si>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</si>
  <si>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</si>
  <si>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</si>
  <si>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</si>
  <si>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</si>
  <si>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</si>
  <si>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</si>
  <si>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</si>
  <si>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</si>
  <si>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</si>
  <si>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</si>
  <si>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</si>
  <si>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</si>
  <si>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</si>
  <si>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</si>
  <si>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</si>
  <si>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</si>
  <si>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</si>
  <si>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</si>
  <si>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</si>
  <si>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</si>
  <si>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</si>
  <si>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</si>
  <si>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</si>
  <si>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</si>
  <si>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</si>
  <si>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</si>
  <si>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</si>
  <si>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</si>
  <si>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</si>
  <si>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</si>
  <si>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</si>
  <si>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</si>
  <si>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</si>
  <si>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</si>
  <si>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</si>
  <si>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</si>
  <si>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</si>
  <si>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</si>
  <si>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</si>
  <si>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</si>
  <si>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</si>
  <si>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</si>
  <si>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</si>
  <si>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</si>
  <si>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</si>
  <si>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</si>
  <si>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</si>
  <si>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</si>
  <si>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</si>
  <si>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</si>
  <si>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</si>
  <si>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</si>
  <si>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</si>
  <si>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</si>
  <si>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</si>
  <si>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</si>
  <si>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</si>
  <si>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</si>
  <si>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</si>
  <si>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</si>
  <si>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</si>
  <si>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</si>
  <si>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</si>
  <si>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</si>
  <si>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</si>
  <si>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</si>
  <si>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</si>
  <si>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</si>
  <si>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</si>
  <si>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</si>
  <si>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</si>
  <si>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</si>
  <si>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</si>
  <si>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</si>
  <si>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</si>
  <si>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</si>
  <si>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</si>
  <si>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</si>
  <si>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</si>
  <si>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</si>
  <si>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</si>
  <si>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</si>
  <si>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</si>
  <si>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</si>
  <si>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</si>
  <si>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</si>
  <si>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</si>
  <si>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</si>
  <si>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</si>
  <si>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</si>
  <si>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</si>
  <si>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</si>
  <si>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</si>
  <si>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</si>
  <si>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</si>
  <si>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</si>
  <si>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</si>
  <si>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</si>
  <si>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</si>
  <si>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</si>
  <si>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</si>
  <si>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</si>
  <si>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</si>
  <si>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</si>
  <si>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</si>
  <si>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</si>
  <si>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</si>
  <si>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</si>
  <si>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</si>
  <si>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</si>
  <si>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</si>
  <si>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</si>
  <si>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</si>
  <si>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</si>
  <si>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</si>
  <si>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</si>
  <si>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</si>
  <si>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</si>
  <si>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</si>
  <si>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</si>
  <si>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</si>
  <si>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</si>
  <si>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</si>
  <si>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</si>
  <si>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</si>
  <si>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</si>
  <si>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</si>
  <si>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</si>
  <si>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</si>
  <si>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</si>
  <si>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</si>
  <si>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</si>
  <si>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</si>
  <si>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</si>
  <si>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</si>
  <si>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</si>
  <si>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</si>
  <si>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</si>
  <si>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</si>
  <si>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</si>
  <si>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</si>
  <si>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</si>
  <si>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</si>
  <si>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</si>
  <si>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</si>
  <si>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</si>
  <si>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</si>
  <si>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</si>
  <si>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</si>
  <si>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</si>
  <si>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</si>
  <si>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</si>
  <si>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</si>
  <si>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</si>
  <si>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</si>
  <si>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</si>
  <si>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</si>
  <si>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</si>
  <si>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</si>
  <si>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</si>
  <si>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</si>
  <si>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</si>
  <si>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</si>
  <si>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</si>
  <si>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</si>
  <si>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</si>
  <si>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</si>
  <si>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</si>
  <si>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</si>
  <si>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</si>
  <si>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</si>
  <si>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</si>
  <si>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</si>
  <si>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</si>
  <si>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</si>
  <si>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</si>
  <si>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</si>
  <si>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</si>
  <si>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</si>
  <si>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</si>
  <si>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</si>
  <si>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</si>
  <si>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</si>
  <si>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</si>
  <si>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</si>
  <si>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</si>
  <si>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</si>
  <si>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</si>
  <si>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</si>
  <si>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</si>
  <si>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</si>
  <si>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</si>
  <si>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</si>
  <si>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</si>
  <si>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</si>
  <si>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</si>
  <si>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</si>
  <si>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</si>
  <si>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</si>
  <si>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</si>
  <si>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</si>
  <si>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</si>
  <si>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</si>
  <si>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</si>
  <si>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</si>
  <si>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</si>
  <si>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</si>
  <si>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</si>
  <si>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</si>
  <si>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</si>
  <si>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</si>
  <si>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</si>
  <si>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</si>
  <si>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</si>
  <si>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</si>
  <si>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</si>
  <si>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</si>
  <si>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</si>
  <si>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</si>
  <si>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</si>
  <si>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</si>
  <si>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</si>
  <si>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</si>
  <si>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</si>
  <si>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</si>
  <si>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</si>
  <si>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</si>
  <si>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</si>
  <si>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</si>
  <si>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</si>
  <si>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</si>
  <si>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</si>
  <si>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</si>
  <si>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</si>
  <si>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</si>
  <si>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</si>
  <si>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</si>
  <si>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</si>
  <si>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</si>
  <si>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</si>
  <si>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</si>
  <si>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</si>
  <si>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</si>
  <si>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</si>
  <si>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</si>
  <si>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</si>
  <si>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</si>
  <si>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</si>
  <si>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</si>
  <si>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</si>
  <si>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</si>
  <si>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</si>
  <si>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</si>
  <si>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</si>
  <si>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</si>
  <si>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</si>
  <si>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</si>
  <si>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</si>
  <si>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</si>
  <si>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</si>
  <si>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</si>
  <si>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</si>
  <si>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</si>
  <si>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</si>
  <si>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</si>
  <si>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</si>
  <si>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</si>
  <si>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</si>
  <si>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</si>
  <si>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</si>
  <si>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</si>
  <si>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</si>
  <si>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</si>
  <si>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</si>
  <si>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</si>
  <si>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</si>
  <si>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</si>
  <si>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</si>
  <si>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</si>
  <si>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</si>
  <si>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</si>
  <si>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</si>
  <si>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</si>
  <si>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</si>
  <si>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</si>
  <si>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</si>
  <si>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</si>
  <si>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</si>
  <si>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</si>
  <si>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</si>
  <si>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</si>
  <si>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</si>
  <si>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</si>
  <si>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</si>
  <si>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</si>
  <si>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</si>
  <si>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</si>
  <si>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</si>
  <si>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</si>
  <si>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</si>
  <si>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</si>
  <si>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</si>
  <si>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</si>
  <si>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</si>
  <si>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</si>
  <si>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</si>
  <si>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</si>
  <si>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</si>
  <si>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</si>
  <si>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</si>
  <si>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</si>
  <si>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</si>
  <si>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</si>
  <si>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</si>
  <si>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</si>
  <si>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</si>
  <si>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</si>
  <si>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</si>
  <si>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</si>
  <si>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</si>
  <si>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</si>
  <si>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</si>
  <si>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</si>
  <si>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</si>
  <si>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</si>
  <si>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</si>
  <si>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</si>
  <si>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</si>
  <si>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</si>
  <si>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</si>
  <si>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</si>
  <si>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</si>
  <si>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</si>
  <si>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</si>
  <si>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</si>
  <si>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</si>
  <si>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</si>
  <si>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</si>
  <si>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</si>
  <si>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</si>
  <si>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</si>
  <si>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</si>
  <si>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</si>
  <si>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</si>
  <si>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</si>
  <si>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</si>
  <si>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</si>
  <si>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</si>
  <si>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</si>
  <si>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</si>
  <si>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</si>
  <si>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</si>
  <si>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</si>
  <si>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</si>
  <si>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</si>
  <si>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</si>
  <si>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</si>
  <si>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</si>
  <si>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</si>
  <si>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</si>
  <si>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</si>
  <si>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</si>
  <si>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</si>
  <si>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</si>
  <si>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</si>
  <si>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</si>
  <si>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</si>
  <si>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</si>
  <si>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</si>
  <si>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</si>
  <si>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</si>
  <si>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</si>
  <si>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</si>
  <si>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</si>
  <si>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</si>
  <si>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</si>
  <si>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</si>
  <si>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</si>
  <si>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</si>
  <si>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</si>
  <si>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</si>
  <si>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</si>
  <si>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</si>
  <si>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</si>
  <si>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</si>
  <si>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</si>
  <si>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</si>
  <si>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</si>
  <si>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</si>
  <si>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</si>
  <si>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</si>
  <si>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</si>
  <si>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</si>
  <si>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</si>
  <si>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</si>
  <si>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</si>
  <si>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</si>
  <si>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</si>
  <si>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</si>
  <si>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</si>
  <si>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</si>
  <si>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</si>
  <si>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</si>
  <si>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</si>
  <si>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</si>
  <si>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</si>
  <si>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</si>
  <si>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</si>
  <si>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</si>
  <si>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</si>
  <si>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</si>
  <si>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</si>
  <si>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</si>
  <si>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</si>
  <si>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</si>
  <si>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</si>
  <si>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</si>
  <si>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</si>
  <si>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</si>
  <si>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</si>
  <si>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</si>
  <si>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</si>
  <si>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</si>
  <si>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</si>
  <si>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</si>
  <si>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</si>
  <si>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</si>
  <si>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</si>
  <si>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</si>
  <si>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</si>
  <si>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</si>
  <si>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</si>
  <si>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</si>
  <si>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</si>
  <si>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</si>
  <si>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</si>
  <si>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</si>
  <si>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</si>
  <si>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</si>
  <si>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</si>
  <si>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</si>
  <si>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</si>
  <si>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</si>
  <si>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</si>
  <si>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</si>
  <si>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</si>
  <si>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</si>
  <si>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</si>
  <si>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</si>
  <si>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</si>
  <si>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</si>
  <si>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</si>
  <si>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</si>
  <si>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</si>
  <si>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</si>
  <si>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</si>
  <si>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</si>
  <si>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</si>
  <si>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</si>
  <si>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</si>
  <si>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</si>
  <si>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</si>
  <si>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</si>
  <si>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</si>
  <si>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</si>
  <si>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</si>
  <si>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</si>
  <si>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</si>
  <si>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</si>
  <si>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</si>
  <si>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</si>
  <si>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</si>
  <si>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</si>
  <si>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</si>
  <si>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</si>
  <si>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</si>
  <si>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</si>
  <si>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</si>
  <si>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</si>
  <si>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</si>
  <si>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</si>
  <si>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</si>
  <si>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</si>
  <si>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</si>
  <si>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</si>
  <si>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</si>
  <si>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</si>
  <si>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</si>
  <si>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</si>
  <si>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</si>
  <si>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</si>
  <si>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</si>
  <si>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</si>
  <si>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</si>
  <si>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</si>
  <si>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</si>
  <si>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</si>
  <si>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</si>
  <si>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</si>
  <si>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</si>
  <si>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</si>
  <si>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</si>
  <si>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</si>
  <si>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</si>
  <si>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</si>
  <si>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</si>
  <si>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</si>
  <si>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</si>
  <si>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</si>
  <si>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</si>
  <si>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</si>
  <si>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</si>
  <si>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</si>
  <si>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</si>
  <si>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</si>
  <si>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</si>
  <si>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</si>
  <si>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</si>
  <si>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</si>
  <si>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</si>
  <si>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</si>
  <si>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</si>
  <si>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</si>
  <si>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</si>
  <si>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</si>
  <si>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</si>
  <si>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</si>
  <si>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</si>
  <si>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</si>
  <si>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</si>
  <si>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</si>
  <si>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</si>
  <si>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</si>
  <si>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</si>
  <si>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</si>
  <si>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</si>
  <si>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</si>
  <si>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</si>
  <si>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</si>
  <si>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</si>
  <si>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</si>
  <si>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</si>
  <si>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</si>
  <si>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</si>
  <si>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</si>
  <si>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</si>
  <si>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</si>
  <si>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</si>
  <si>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</si>
  <si>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</si>
  <si>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</si>
  <si>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</si>
  <si>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</si>
  <si>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</si>
  <si>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</si>
  <si>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</si>
  <si>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</si>
  <si>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</si>
  <si>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</si>
  <si>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</si>
  <si>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</si>
  <si>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</si>
  <si>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</si>
  <si>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</si>
  <si>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</si>
  <si>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</si>
  <si>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</si>
  <si>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</si>
  <si>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</si>
  <si>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</si>
  <si>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</si>
  <si>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</si>
  <si>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</si>
  <si>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</si>
  <si>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</si>
  <si>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</si>
  <si>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</si>
  <si>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</si>
  <si>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</si>
  <si>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</si>
  <si>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</si>
  <si>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</si>
  <si>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</si>
  <si>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</si>
  <si>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</si>
  <si>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</si>
  <si>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</si>
  <si>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</si>
  <si>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</si>
  <si>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</si>
  <si>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</si>
  <si>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</si>
  <si>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</si>
  <si>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</si>
  <si>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</si>
  <si>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</si>
  <si>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</si>
  <si>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</si>
  <si>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</si>
  <si>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</si>
  <si>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</si>
  <si>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</si>
  <si>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</si>
  <si>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</si>
  <si>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</si>
  <si>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</si>
  <si>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</si>
  <si>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</si>
  <si>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</si>
  <si>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</si>
  <si>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</si>
  <si>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</si>
  <si>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</si>
  <si>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</si>
  <si>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</si>
  <si>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</si>
  <si>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</si>
  <si>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</si>
  <si>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</si>
  <si>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</si>
  <si>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</si>
  <si>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</si>
  <si>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</si>
  <si>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</si>
  <si>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</si>
  <si>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</si>
  <si>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</si>
  <si>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</si>
  <si>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</si>
  <si>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</si>
  <si>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</si>
  <si>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</si>
  <si>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</si>
  <si>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</si>
  <si>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</si>
  <si>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</si>
  <si>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</si>
  <si>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</si>
  <si>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</si>
  <si>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</si>
  <si>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</si>
  <si>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</si>
  <si>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</si>
  <si>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</si>
  <si>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</si>
  <si>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</si>
  <si>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</si>
  <si>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</si>
  <si>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</si>
  <si>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</si>
  <si>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</si>
  <si>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</si>
  <si>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</si>
  <si>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</si>
  <si>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</si>
  <si>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</si>
  <si>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</si>
  <si>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</si>
  <si>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</si>
  <si>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</si>
  <si>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</si>
  <si>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</si>
  <si>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</si>
  <si>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</si>
  <si>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</si>
  <si>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</si>
  <si>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</si>
  <si>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</si>
  <si>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</si>
  <si>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</si>
  <si>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</si>
  <si>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</si>
  <si>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</si>
  <si>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</si>
  <si>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</si>
  <si>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</si>
  <si>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</si>
  <si>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</si>
  <si>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</si>
  <si>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</si>
  <si>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</si>
  <si>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</si>
  <si>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</si>
  <si>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</si>
  <si>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</si>
  <si>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</si>
  <si>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</si>
  <si>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</si>
  <si>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</si>
  <si>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</si>
  <si>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</si>
  <si>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</si>
  <si>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</si>
  <si>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</si>
  <si>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</si>
  <si>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</si>
  <si>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</si>
  <si>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</si>
  <si>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</si>
  <si>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</si>
  <si>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</si>
  <si>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</si>
  <si>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</si>
  <si>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</si>
  <si>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</si>
  <si>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</si>
  <si>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</si>
  <si>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</si>
  <si>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</si>
  <si>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</si>
  <si>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</si>
  <si>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</si>
  <si>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</si>
  <si>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</si>
  <si>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</si>
  <si>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</si>
  <si>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</si>
  <si>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</si>
  <si>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</si>
  <si>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</si>
  <si>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</si>
  <si>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</si>
  <si>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</si>
  <si>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</si>
  <si>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</si>
  <si>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</si>
  <si>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</si>
  <si>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</si>
  <si>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</si>
  <si>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</si>
  <si>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</si>
  <si>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</si>
  <si>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</si>
  <si>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</si>
  <si>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</si>
  <si>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</si>
  <si>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</si>
  <si>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</si>
  <si>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</si>
  <si>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</si>
  <si>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</si>
  <si>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</si>
  <si>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</si>
  <si>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</si>
  <si>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</si>
  <si>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</si>
  <si>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</si>
  <si>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</si>
  <si>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</si>
  <si>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</si>
  <si>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</si>
  <si>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</si>
  <si>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</si>
  <si>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</si>
  <si>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</si>
  <si>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</si>
  <si>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</si>
  <si>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</si>
  <si>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</si>
  <si>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</si>
  <si>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</si>
  <si>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</si>
  <si>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</si>
  <si>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</si>
  <si>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</si>
  <si>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</si>
  <si>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</si>
  <si>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</si>
  <si>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</si>
  <si>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</si>
  <si>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</si>
  <si>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</si>
  <si>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</si>
  <si>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</si>
  <si>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</si>
  <si>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</si>
  <si>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</si>
  <si>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</si>
  <si>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</si>
  <si>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</si>
  <si>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</si>
  <si>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</si>
  <si>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</si>
  <si>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</si>
  <si>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</si>
  <si>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</si>
  <si>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</si>
  <si>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</si>
  <si>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</si>
  <si>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</si>
  <si>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</si>
  <si>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</si>
  <si>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</si>
  <si>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</si>
  <si>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</si>
  <si>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</si>
  <si>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</si>
  <si>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</si>
  <si>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</si>
  <si>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</si>
  <si>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</si>
  <si>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</si>
  <si>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</si>
  <si>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</si>
  <si>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</si>
  <si>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</si>
  <si>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</si>
  <si>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</si>
  <si>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</si>
  <si>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</si>
  <si>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</si>
  <si>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</si>
  <si>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</si>
  <si>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</si>
  <si>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</si>
  <si>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</si>
  <si>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</si>
  <si>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</si>
  <si>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</si>
  <si>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</si>
  <si>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</si>
  <si>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</si>
  <si>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</si>
  <si>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</si>
  <si>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</si>
  <si>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</si>
  <si>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</si>
  <si>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</si>
  <si>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</si>
  <si>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</si>
  <si>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</si>
  <si>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</si>
  <si>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</si>
  <si>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</si>
  <si>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</si>
  <si>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</si>
  <si>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</si>
  <si>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</si>
  <si>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</si>
  <si>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</si>
  <si>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</si>
  <si>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</si>
  <si>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</si>
  <si>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</si>
  <si>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</si>
  <si>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</si>
  <si>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</si>
  <si>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</si>
  <si>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</si>
  <si>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</si>
  <si>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</si>
  <si>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</si>
  <si>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</si>
  <si>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</si>
  <si>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</si>
  <si>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</si>
  <si>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</si>
  <si>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</si>
  <si>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</si>
  <si>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</si>
  <si>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</si>
  <si>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</si>
  <si>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</si>
  <si>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</si>
  <si>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</si>
  <si>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</si>
  <si>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</si>
  <si>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</si>
  <si>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</si>
  <si>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</si>
  <si>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</si>
  <si>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</si>
  <si>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</si>
  <si>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</si>
  <si>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</si>
  <si>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</si>
  <si>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</si>
  <si>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</si>
  <si>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</si>
  <si>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</si>
  <si>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</si>
  <si>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</si>
  <si>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</si>
  <si>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</si>
  <si>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</si>
  <si>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</si>
  <si>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</si>
  <si>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</si>
  <si>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</si>
  <si>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</si>
  <si>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</si>
  <si>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</si>
  <si>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</si>
  <si>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</si>
  <si>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</si>
  <si>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</si>
  <si>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</si>
  <si>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</si>
  <si>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</si>
  <si>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</si>
  <si>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</si>
  <si>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</si>
  <si>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</si>
  <si>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</si>
  <si>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</si>
  <si>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</si>
  <si>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</si>
  <si>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</si>
  <si>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</si>
  <si>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</si>
  <si>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</si>
  <si>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</si>
  <si>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</si>
  <si>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</si>
  <si>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</si>
  <si>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</si>
  <si>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</si>
  <si>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</si>
  <si>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</si>
  <si>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</si>
  <si>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</si>
  <si>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</si>
  <si>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</si>
  <si>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</si>
  <si>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</si>
  <si>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</si>
  <si>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</si>
  <si>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</si>
  <si>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</si>
  <si>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</si>
  <si>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</si>
  <si>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</si>
  <si>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</si>
  <si>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</si>
  <si>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</si>
  <si>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</si>
  <si>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</si>
  <si>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</si>
  <si>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</si>
  <si>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</si>
  <si>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</si>
  <si>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</si>
  <si>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</si>
  <si>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</si>
  <si>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</si>
  <si>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</si>
  <si>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</si>
  <si>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</si>
  <si>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</si>
  <si>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</si>
  <si>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</si>
  <si>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</si>
  <si>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</si>
  <si>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</si>
  <si>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</si>
  <si>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</si>
  <si>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</si>
  <si>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</si>
  <si>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</si>
  <si>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</si>
  <si>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</si>
  <si>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</si>
  <si>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</si>
  <si>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</si>
  <si>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</si>
  <si>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</si>
  <si>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</si>
  <si>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</si>
  <si>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</si>
  <si>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</si>
  <si>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</si>
  <si>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</si>
  <si>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</si>
  <si>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</si>
  <si>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</si>
  <si>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</si>
  <si>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</si>
  <si>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</si>
  <si>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</si>
  <si>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</si>
  <si>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</si>
  <si>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</si>
  <si>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</si>
  <si>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</si>
  <si>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</si>
  <si>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</si>
  <si>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</si>
  <si>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</si>
  <si>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</si>
  <si>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</si>
  <si>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</si>
  <si>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</si>
  <si>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</si>
  <si>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</si>
  <si>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</si>
  <si>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</si>
  <si>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</si>
  <si>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</si>
  <si>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</si>
  <si>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</si>
  <si>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</si>
  <si>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</si>
  <si>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</si>
  <si>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</si>
  <si>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</si>
  <si>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</si>
  <si>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</si>
  <si>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</si>
  <si>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</si>
  <si>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</si>
  <si>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</si>
  <si>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</si>
  <si>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</si>
  <si>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</si>
  <si>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</si>
  <si>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</si>
  <si>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</si>
  <si>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</si>
  <si>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</si>
  <si>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</si>
  <si>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</si>
  <si>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</si>
  <si>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</si>
  <si>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</si>
  <si>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</si>
  <si>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</si>
  <si>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</si>
  <si>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</si>
  <si>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</si>
  <si>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</si>
  <si>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</si>
  <si>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</si>
  <si>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</si>
  <si>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</si>
  <si>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</si>
  <si>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</si>
  <si>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</si>
  <si>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</si>
  <si>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</si>
  <si>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</si>
  <si>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</si>
  <si>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</si>
  <si>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</si>
  <si>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</si>
  <si>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</si>
  <si>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</si>
  <si>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</si>
  <si>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</si>
  <si>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</si>
  <si>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</si>
  <si>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</si>
  <si>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</si>
  <si>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</si>
  <si>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</si>
  <si>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</si>
  <si>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</si>
  <si>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</si>
  <si>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</si>
  <si>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</si>
  <si>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</si>
  <si>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</si>
  <si>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</si>
  <si>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</si>
  <si>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</si>
  <si>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</si>
  <si>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</si>
  <si>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</si>
  <si>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</si>
  <si>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</si>
  <si>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</si>
  <si>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</si>
  <si>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</si>
  <si>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</si>
  <si>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</si>
  <si>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</si>
  <si>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</si>
  <si>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</si>
  <si>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</si>
  <si>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</si>
  <si>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</si>
  <si>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</si>
  <si>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</si>
  <si>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</si>
  <si>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</si>
  <si>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</si>
  <si>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</si>
  <si>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</si>
  <si>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</si>
  <si>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</si>
  <si>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</si>
  <si>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</si>
  <si>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</si>
  <si>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</si>
  <si>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</si>
  <si>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</si>
  <si>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</si>
  <si>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</si>
  <si>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</si>
  <si>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</si>
  <si>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</si>
  <si>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</si>
  <si>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</si>
  <si>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</si>
  <si>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</si>
  <si>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</si>
  <si>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</si>
  <si>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</si>
  <si>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</si>
  <si>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</si>
  <si>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</si>
  <si>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</si>
  <si>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</si>
  <si>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</si>
  <si>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</si>
  <si>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</si>
  <si>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</si>
  <si>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</si>
  <si>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</si>
  <si>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</si>
  <si>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</si>
  <si>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</si>
  <si>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</si>
  <si>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</si>
  <si>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</si>
  <si>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</si>
  <si>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</si>
  <si>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</si>
  <si>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</si>
  <si>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</si>
  <si>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</si>
  <si>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</si>
  <si>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</si>
  <si>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</si>
  <si>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</si>
  <si>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</si>
  <si>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</si>
  <si>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</si>
  <si>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</si>
  <si>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</si>
  <si>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</si>
  <si>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</si>
  <si>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</si>
  <si>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</si>
  <si>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</si>
  <si>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</si>
  <si>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</si>
  <si>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</si>
  <si>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</si>
  <si>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</si>
  <si>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</si>
  <si>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</si>
  <si>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</si>
  <si>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</si>
  <si>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</si>
  <si>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</si>
  <si>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</si>
  <si>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</si>
  <si>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</si>
  <si>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</si>
  <si>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</si>
  <si>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</si>
  <si>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</si>
  <si>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</si>
  <si>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</si>
  <si>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</si>
  <si>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</si>
  <si>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</si>
  <si>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</si>
  <si>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</si>
  <si>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</si>
  <si>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</si>
  <si>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</si>
  <si>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</si>
  <si>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</si>
  <si>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</si>
  <si>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</si>
  <si>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</si>
  <si>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</si>
  <si>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</si>
  <si>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</si>
  <si>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</si>
  <si>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</si>
  <si>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</si>
  <si>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</si>
  <si>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</si>
  <si>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</si>
  <si>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</si>
  <si>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</si>
  <si>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</si>
  <si>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</si>
  <si>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</si>
  <si>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</si>
  <si>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</si>
  <si>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</si>
  <si>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</si>
  <si>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</si>
  <si>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</si>
  <si>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</si>
  <si>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</si>
  <si>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</si>
  <si>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</si>
  <si>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</si>
  <si>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</si>
  <si>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</si>
  <si>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</si>
  <si>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</si>
  <si>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</si>
  <si>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</si>
  <si>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</si>
  <si>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</si>
  <si>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</si>
  <si>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</si>
  <si>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</si>
  <si>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</si>
  <si>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</si>
  <si>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</si>
  <si>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</si>
  <si>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</si>
  <si>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</si>
  <si>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</si>
  <si>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</si>
  <si>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</si>
  <si>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</si>
  <si>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</si>
  <si>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</si>
  <si>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</si>
  <si>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</si>
  <si>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</si>
  <si>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</si>
  <si>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</si>
  <si>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</si>
  <si>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</si>
  <si>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</si>
  <si>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</si>
  <si>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</si>
  <si>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</si>
  <si>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</si>
  <si>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</si>
  <si>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</si>
  <si>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</si>
  <si>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</si>
  <si>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</si>
  <si>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</si>
  <si>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</si>
  <si>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</si>
  <si>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</si>
  <si>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</si>
  <si>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</si>
  <si>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</si>
  <si>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</si>
  <si>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</si>
  <si>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</si>
  <si>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</si>
  <si>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</si>
  <si>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</si>
  <si>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</si>
  <si>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</si>
  <si>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</si>
  <si>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</si>
  <si>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</si>
  <si>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</si>
  <si>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</si>
  <si>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</si>
  <si>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</si>
  <si>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</si>
  <si>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</si>
  <si>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</si>
  <si>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</si>
  <si>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</si>
  <si>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</si>
  <si>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</si>
  <si>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</si>
  <si>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</si>
  <si>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</si>
  <si>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</si>
  <si>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</si>
  <si>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</si>
  <si>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</si>
  <si>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</si>
  <si>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</si>
  <si>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</si>
  <si>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</si>
  <si>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</si>
  <si>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</si>
  <si>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</si>
  <si>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</si>
  <si>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</si>
  <si>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</si>
  <si>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</si>
  <si>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</si>
  <si>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</si>
  <si>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</si>
  <si>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</si>
  <si>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</si>
  <si>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</si>
  <si>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</si>
  <si>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</si>
  <si>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</si>
  <si>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</si>
  <si>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</si>
  <si>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</si>
  <si>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</si>
  <si>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</si>
  <si>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</si>
  <si>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</si>
  <si>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</si>
  <si>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</si>
  <si>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</si>
  <si>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</si>
  <si>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</si>
  <si>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</si>
  <si>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</si>
  <si>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</si>
  <si>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</si>
  <si>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</si>
  <si>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</si>
  <si>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</si>
  <si>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</si>
  <si>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</si>
  <si>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</si>
  <si>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</si>
  <si>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</si>
  <si>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</si>
  <si>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</si>
  <si>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</si>
  <si>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</si>
  <si>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</si>
  <si>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</si>
  <si>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</si>
  <si>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</si>
  <si>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</si>
  <si>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</si>
  <si>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</si>
  <si>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</si>
  <si>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</si>
  <si>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</si>
  <si>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</si>
  <si>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</si>
  <si>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</si>
  <si>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</si>
  <si>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</si>
  <si>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</si>
  <si>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</si>
  <si>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</si>
  <si>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</si>
  <si>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</si>
  <si>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</si>
  <si>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</si>
  <si>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</si>
  <si>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</si>
  <si>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</si>
  <si>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</si>
  <si>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</si>
  <si>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</si>
  <si>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</si>
  <si>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</si>
  <si>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</si>
  <si>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</si>
  <si>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</si>
  <si>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</si>
  <si>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</si>
  <si>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</si>
  <si>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</si>
  <si>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</si>
  <si>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</si>
  <si>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</si>
  <si>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</si>
  <si>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</si>
  <si>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</si>
  <si>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</si>
  <si>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</si>
  <si>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</si>
  <si>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</si>
  <si>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</si>
  <si>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</si>
  <si>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</si>
  <si>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</si>
  <si>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</si>
  <si>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</si>
  <si>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</si>
  <si>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</si>
  <si>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</si>
  <si>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</si>
  <si>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</si>
  <si>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</si>
  <si>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</si>
  <si>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</si>
  <si>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</si>
  <si>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</si>
  <si>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</si>
  <si>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</si>
  <si>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</si>
  <si>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</si>
  <si>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</si>
  <si>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</si>
  <si>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</si>
  <si>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</si>
  <si>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</si>
  <si>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</si>
  <si>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</si>
  <si>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</si>
  <si>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</si>
  <si>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</si>
  <si>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</si>
  <si>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</si>
  <si>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</si>
  <si>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</si>
  <si>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</si>
  <si>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</si>
  <si>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</si>
  <si>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</si>
  <si>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</si>
  <si>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</si>
  <si>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</si>
  <si>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</si>
  <si>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</si>
  <si>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</si>
  <si>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</si>
  <si>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</si>
  <si>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</si>
  <si>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</si>
  <si>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</si>
  <si>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</si>
  <si>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</si>
  <si>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</si>
  <si>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</si>
  <si>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</si>
  <si>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</si>
  <si>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</si>
  <si>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</si>
  <si>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</si>
  <si>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</si>
  <si>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</si>
  <si>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</si>
  <si>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</si>
  <si>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</si>
  <si>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</si>
  <si>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</si>
  <si>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</si>
  <si>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</si>
  <si>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</si>
  <si>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</si>
  <si>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</si>
  <si>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</si>
  <si>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</si>
  <si>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</si>
  <si>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</si>
  <si>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</si>
  <si>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</si>
  <si>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</si>
  <si>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</si>
  <si>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</si>
  <si>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</si>
  <si>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</si>
  <si>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</si>
  <si>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</si>
  <si>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</si>
  <si>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</si>
  <si>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</si>
  <si>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</si>
  <si>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</si>
  <si>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</si>
  <si>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</si>
  <si>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</si>
  <si>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</si>
  <si>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</si>
  <si>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</si>
  <si>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</si>
  <si>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</si>
  <si>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</si>
  <si>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</si>
  <si>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</si>
  <si>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</si>
  <si>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</si>
  <si>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</si>
  <si>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</si>
  <si>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</si>
  <si>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</si>
  <si>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</si>
  <si>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</si>
  <si>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</si>
  <si>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</si>
  <si>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</si>
  <si>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</si>
  <si>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</si>
  <si>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</si>
  <si>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</si>
  <si>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</si>
  <si>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</si>
  <si>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</si>
  <si>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</si>
  <si>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</si>
  <si>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</si>
  <si>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</si>
  <si>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</si>
  <si>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</si>
  <si>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</si>
  <si>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</si>
  <si>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</si>
  <si>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</si>
  <si>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</si>
  <si>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</si>
  <si>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</si>
  <si>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</si>
  <si>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</si>
  <si>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</si>
  <si>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</si>
  <si>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</si>
  <si>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</si>
  <si>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</si>
  <si>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</si>
  <si>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</si>
  <si>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</si>
  <si>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</si>
  <si>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</si>
  <si>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</si>
  <si>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</si>
  <si>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</si>
  <si>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</si>
  <si>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</si>
  <si>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</si>
  <si>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</si>
  <si>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</si>
  <si>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</si>
  <si>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</si>
  <si>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</si>
  <si>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</si>
  <si>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</si>
  <si>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</si>
  <si>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</si>
  <si>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</si>
  <si>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</si>
  <si>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</si>
  <si>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</si>
  <si>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</si>
  <si>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</si>
  <si>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</si>
  <si>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</si>
  <si>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</si>
  <si>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</si>
  <si>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</si>
  <si>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</si>
  <si>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</si>
  <si>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</si>
  <si>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</si>
  <si>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</si>
  <si>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</si>
  <si>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</si>
  <si>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</si>
  <si>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</si>
  <si>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</si>
  <si>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</si>
  <si>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</si>
  <si>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</si>
  <si>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</si>
  <si>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</si>
  <si>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</si>
  <si>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</si>
  <si>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</si>
  <si>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</si>
  <si>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</si>
  <si>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</si>
  <si>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</si>
  <si>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</si>
  <si>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</si>
  <si>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</si>
  <si>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</si>
  <si>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</si>
  <si>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</si>
  <si>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</si>
  <si>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</si>
  <si>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</si>
  <si>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</si>
  <si>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</si>
  <si>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</si>
  <si>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</si>
  <si>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</si>
  <si>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</si>
  <si>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</si>
  <si>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</si>
  <si>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</si>
  <si>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</si>
  <si>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</si>
  <si>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</si>
  <si>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</si>
  <si>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</si>
  <si>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</si>
  <si>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</si>
  <si>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</si>
  <si>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</si>
  <si>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</si>
  <si>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</si>
  <si>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</si>
  <si>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</si>
  <si>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</si>
  <si>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</si>
  <si>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</si>
  <si>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</si>
  <si>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</si>
  <si>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</si>
  <si>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</si>
  <si>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</si>
  <si>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</si>
  <si>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</si>
  <si>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</si>
  <si>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</si>
  <si>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</si>
  <si>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</si>
  <si>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</si>
  <si>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</si>
  <si>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</si>
  <si>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</si>
  <si>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</si>
  <si>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</si>
  <si>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</si>
  <si>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</si>
  <si>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</si>
  <si>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</si>
  <si>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</si>
  <si>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</si>
  <si>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</si>
  <si>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</si>
  <si>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</si>
  <si>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</si>
  <si>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</si>
  <si>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</si>
  <si>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</si>
  <si>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</si>
  <si>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</si>
  <si>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</si>
  <si>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</si>
  <si>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</si>
  <si>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</si>
  <si>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</si>
  <si>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</si>
  <si>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</si>
  <si>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</si>
  <si>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</si>
  <si>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</si>
  <si>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</si>
  <si>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</si>
  <si>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</si>
  <si>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</si>
  <si>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</si>
  <si>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</si>
  <si>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</si>
  <si>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</si>
  <si>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</si>
  <si>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</si>
  <si>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</si>
  <si>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</si>
  <si>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</si>
  <si>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</si>
  <si>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</si>
  <si>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</si>
  <si>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</si>
  <si>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</si>
  <si>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</si>
  <si>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</si>
  <si>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</si>
  <si>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</si>
  <si>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</si>
  <si>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</si>
  <si>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</si>
  <si>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</si>
  <si>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</si>
  <si>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</si>
  <si>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</si>
  <si>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</si>
  <si>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</si>
  <si>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</si>
  <si>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</si>
  <si>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</si>
  <si>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</si>
  <si>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</si>
  <si>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</si>
  <si>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</si>
  <si>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</si>
  <si>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</si>
  <si>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</si>
  <si>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</si>
  <si>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</si>
  <si>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</si>
  <si>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</si>
  <si>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</si>
  <si>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</si>
  <si>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</si>
  <si>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</si>
  <si>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</si>
  <si>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</si>
  <si>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</si>
  <si>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</si>
  <si>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</si>
  <si>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</si>
  <si>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</si>
  <si>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</si>
  <si>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</si>
  <si>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</si>
  <si>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</si>
  <si>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</si>
  <si>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</si>
  <si>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</si>
  <si>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</si>
  <si>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</si>
  <si>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</si>
  <si>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</si>
  <si>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</si>
  <si>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</si>
  <si>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</si>
  <si>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</si>
  <si>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</si>
  <si>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</si>
  <si>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</si>
  <si>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</si>
  <si>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</si>
  <si>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</si>
  <si>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</si>
  <si>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</si>
  <si>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</si>
  <si>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</si>
  <si>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</si>
  <si>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</si>
  <si>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</si>
  <si>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</si>
  <si>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</si>
  <si>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</si>
  <si>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</si>
  <si>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</si>
  <si>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</si>
  <si>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</si>
  <si>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</si>
  <si>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</si>
  <si>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</si>
  <si>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</si>
  <si>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</si>
  <si>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</si>
  <si>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</si>
  <si>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</si>
  <si>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</si>
  <si>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</si>
  <si>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</si>
  <si>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</si>
  <si>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</si>
  <si>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</si>
  <si>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</si>
  <si>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</si>
  <si>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</si>
  <si>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</si>
  <si>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</si>
  <si>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</si>
  <si>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</si>
  <si>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</si>
  <si>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</si>
  <si>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</si>
  <si>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</si>
  <si>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</si>
  <si>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</si>
  <si>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</si>
  <si>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</si>
  <si>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</si>
  <si>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</si>
  <si>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</si>
  <si>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</si>
  <si>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</si>
  <si>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</si>
  <si>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</si>
  <si>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</si>
  <si>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</si>
  <si>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</si>
  <si>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</si>
  <si>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</si>
  <si>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</si>
  <si>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</si>
  <si>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</si>
  <si>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</si>
  <si>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</si>
  <si>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</si>
  <si>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</si>
  <si>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</si>
  <si>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</si>
  <si>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</si>
  <si>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</si>
  <si>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</si>
  <si>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</si>
  <si>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</si>
  <si>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</si>
  <si>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</si>
  <si>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</si>
  <si>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</si>
  <si>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</si>
  <si>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</si>
  <si>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</si>
  <si>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</si>
  <si>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</si>
  <si>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</si>
  <si>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</si>
  <si>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</si>
  <si>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</si>
  <si>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</si>
  <si>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</si>
  <si>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</si>
  <si>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</si>
  <si>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</si>
  <si>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</si>
  <si>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</si>
  <si>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</si>
  <si>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</si>
  <si>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</si>
  <si>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</si>
  <si>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</si>
  <si>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</si>
  <si>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</si>
  <si>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</si>
  <si>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</si>
  <si>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</si>
  <si>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</si>
  <si>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</si>
  <si>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</si>
  <si>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</si>
  <si>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</si>
  <si>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</si>
  <si>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</si>
  <si>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</si>
  <si>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</si>
  <si>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</si>
  <si>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</si>
  <si>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</si>
  <si>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</si>
  <si>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</si>
  <si>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</si>
  <si>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</si>
  <si>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</si>
  <si>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</si>
  <si>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</si>
  <si>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</si>
  <si>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</si>
  <si>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</si>
  <si>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</si>
  <si>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</si>
  <si>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</si>
  <si>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</si>
  <si>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</si>
  <si>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</si>
  <si>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</si>
  <si>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</si>
  <si>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</si>
  <si>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</si>
  <si>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</si>
  <si>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</si>
  <si>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</si>
  <si>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</si>
  <si>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</si>
  <si>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</si>
  <si>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</si>
  <si>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</si>
  <si>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</si>
  <si>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</si>
  <si>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</si>
  <si>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</si>
  <si>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</si>
  <si>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</si>
  <si>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</si>
  <si>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</si>
  <si>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</si>
  <si>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</si>
  <si>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</si>
  <si>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</si>
  <si>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</si>
  <si>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</si>
  <si>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</si>
  <si>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</si>
  <si>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</si>
  <si>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</si>
  <si>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</si>
  <si>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</si>
  <si>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</si>
  <si>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</si>
  <si>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</si>
  <si>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</si>
  <si>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</si>
  <si>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</si>
  <si>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</si>
  <si>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</si>
  <si>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</si>
  <si>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</si>
  <si>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</si>
  <si>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</si>
  <si>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</si>
  <si>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</si>
  <si>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</si>
  <si>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</si>
  <si>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</si>
  <si>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</si>
  <si>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</si>
  <si>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</si>
  <si>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</si>
  <si>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</si>
  <si>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</si>
  <si>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</si>
  <si>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</si>
  <si>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</si>
  <si>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</si>
  <si>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</si>
  <si>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</si>
  <si>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</si>
  <si>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</si>
  <si>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</si>
  <si>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</si>
  <si>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</si>
  <si>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</si>
  <si>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</si>
  <si>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</si>
  <si>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</si>
  <si>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</si>
  <si>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</si>
  <si>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</si>
  <si>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</si>
  <si>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</si>
  <si>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</si>
  <si>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</si>
  <si>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</si>
  <si>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</si>
  <si>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</si>
  <si>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</si>
  <si>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</si>
  <si>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</si>
  <si>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</si>
  <si>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</si>
  <si>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</si>
  <si>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</si>
  <si>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</si>
  <si>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</si>
  <si>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</si>
  <si>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</si>
  <si>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</si>
  <si>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</si>
  <si>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</si>
  <si>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</si>
  <si>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</si>
  <si>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</si>
  <si>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</si>
  <si>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</si>
  <si>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</si>
  <si>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</si>
  <si>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</si>
  <si>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</si>
  <si>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</si>
  <si>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</si>
  <si>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</si>
  <si>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</si>
  <si>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</si>
  <si>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</si>
  <si>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</si>
  <si>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</si>
  <si>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</si>
  <si>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</si>
  <si>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</si>
  <si>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</si>
  <si>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</si>
  <si>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</si>
  <si>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</si>
  <si>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</si>
  <si>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</si>
  <si>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</si>
  <si>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</si>
  <si>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</si>
  <si>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</si>
  <si>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</si>
  <si>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</si>
  <si>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</si>
  <si>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</si>
  <si>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</si>
  <si>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</si>
  <si>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</si>
  <si>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</si>
  <si>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</si>
  <si>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</si>
  <si>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</si>
  <si>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</si>
  <si>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</si>
  <si>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</si>
  <si>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</si>
  <si>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</si>
  <si>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</si>
  <si>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</si>
  <si>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</si>
  <si>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</si>
  <si>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</si>
  <si>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</si>
  <si>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</si>
  <si>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</si>
  <si>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</si>
  <si>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</si>
  <si>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</si>
  <si>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</si>
  <si>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</si>
  <si>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</si>
  <si>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</si>
  <si>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</si>
  <si>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</si>
  <si>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</si>
  <si>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</si>
  <si>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</si>
  <si>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</si>
  <si>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</si>
  <si>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</si>
  <si>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</si>
  <si>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</si>
  <si>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</si>
  <si>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</si>
  <si>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</si>
  <si>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</si>
  <si>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</si>
  <si>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</si>
  <si>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</si>
  <si>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</si>
  <si>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</si>
  <si>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</si>
  <si>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</si>
  <si>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</si>
  <si>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</si>
  <si>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</si>
  <si>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</si>
  <si>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</si>
  <si>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</si>
  <si>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</si>
  <si>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</si>
  <si>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</si>
  <si>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</si>
  <si>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</si>
  <si>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</si>
  <si>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</si>
  <si>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</si>
  <si>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</si>
  <si>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</si>
  <si>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</si>
  <si>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</si>
  <si>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</si>
  <si>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</si>
  <si>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</si>
  <si>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</si>
  <si>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</si>
  <si>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</si>
  <si>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</si>
  <si>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</si>
  <si>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</si>
  <si>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</si>
  <si>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</si>
  <si>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</si>
  <si>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</si>
  <si>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</si>
  <si>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</si>
  <si>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</si>
  <si>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</si>
  <si>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</si>
  <si>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</si>
  <si>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</si>
  <si>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</si>
  <si>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</si>
  <si>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</si>
  <si>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</si>
  <si>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</si>
  <si>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</si>
  <si>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</si>
  <si>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</si>
  <si>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</si>
  <si>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</si>
  <si>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</si>
  <si>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</si>
  <si>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</si>
  <si>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</si>
  <si>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</si>
  <si>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</si>
  <si>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</si>
  <si>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</si>
  <si>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</si>
  <si>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</si>
  <si>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</si>
  <si>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</si>
  <si>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</si>
  <si>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</si>
  <si>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</si>
  <si>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</si>
  <si>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</si>
  <si>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</si>
  <si>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</si>
  <si>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</si>
  <si>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</si>
  <si>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</si>
  <si>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</si>
  <si>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</si>
  <si>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</si>
  <si>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</si>
  <si>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</si>
  <si>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</si>
  <si>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</si>
  <si>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</si>
  <si>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</si>
  <si>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</si>
  <si>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</si>
  <si>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</si>
  <si>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</si>
  <si>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</si>
  <si>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</si>
  <si>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</si>
  <si>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</si>
  <si>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</si>
  <si>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</si>
  <si>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</si>
  <si>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</si>
  <si>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</si>
  <si>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</si>
  <si>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</si>
  <si>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</si>
  <si>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</si>
  <si>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</si>
  <si>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</si>
  <si>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</si>
  <si>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</si>
  <si>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</si>
  <si>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</si>
  <si>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</si>
  <si>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</si>
  <si>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</si>
  <si>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</si>
  <si>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</si>
  <si>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</si>
  <si>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</si>
  <si>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</si>
  <si>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</si>
  <si>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</si>
  <si>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</si>
  <si>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</si>
  <si>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</si>
  <si>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</si>
  <si>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</si>
  <si>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</si>
  <si>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</si>
  <si>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</si>
  <si>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</si>
  <si>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</si>
  <si>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</si>
  <si>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</si>
  <si>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</si>
  <si>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</si>
  <si>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</si>
  <si>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</si>
  <si>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</si>
  <si>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</si>
  <si>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</si>
  <si>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</si>
  <si>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</si>
  <si>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</si>
  <si>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</si>
  <si>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</si>
  <si>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</si>
  <si>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</si>
  <si>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</si>
  <si>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</si>
  <si>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</si>
  <si>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</si>
  <si>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</si>
  <si>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</si>
  <si>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</si>
  <si>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</si>
  <si>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</si>
  <si>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</si>
  <si>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</si>
  <si>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</si>
  <si>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</si>
  <si>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</si>
  <si>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</si>
  <si>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</si>
  <si>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</si>
  <si>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</si>
  <si>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</si>
  <si>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</si>
  <si>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</si>
  <si>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</si>
  <si>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</si>
  <si>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</si>
  <si>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</si>
  <si>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</si>
  <si>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</si>
  <si>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</si>
  <si>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</si>
  <si>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</si>
  <si>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</si>
  <si>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</si>
  <si>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</si>
  <si>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</si>
  <si>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</si>
  <si>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</si>
  <si>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</si>
  <si>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</si>
  <si>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</si>
  <si>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</si>
  <si>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</si>
  <si>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</si>
  <si>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</si>
  <si>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</si>
  <si>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</si>
  <si>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</si>
  <si>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</si>
  <si>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</si>
  <si>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</si>
  <si>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</si>
  <si>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</si>
  <si>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</si>
  <si>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</si>
  <si>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</si>
  <si>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</si>
  <si>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</si>
  <si>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</si>
  <si>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</si>
  <si>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</si>
  <si>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</si>
  <si>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</si>
  <si>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</si>
  <si>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</si>
  <si>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</si>
  <si>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</si>
  <si>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</si>
  <si>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</si>
  <si>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</si>
  <si>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</si>
  <si>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</si>
  <si>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</si>
  <si>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</si>
  <si>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</si>
  <si>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</si>
  <si>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</si>
  <si>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</si>
  <si>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</si>
  <si>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</si>
  <si>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</si>
  <si>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</si>
  <si>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</si>
  <si>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</si>
  <si>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</si>
  <si>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</si>
  <si>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</si>
  <si>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</si>
  <si>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</si>
  <si>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</si>
  <si>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</si>
  <si>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</si>
  <si>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</si>
  <si>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</si>
  <si>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</si>
  <si>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</si>
  <si>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</si>
  <si>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</si>
  <si>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</si>
  <si>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</si>
  <si>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</si>
  <si>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</si>
  <si>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</si>
  <si>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</si>
  <si>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</si>
  <si>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</si>
  <si>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</si>
  <si>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</si>
  <si>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</si>
  <si>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</si>
  <si>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</si>
  <si>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</si>
  <si>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</si>
  <si>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</si>
  <si>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</si>
  <si>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</si>
  <si>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</si>
  <si>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</si>
  <si>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</si>
  <si>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</si>
  <si>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</si>
  <si>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</si>
  <si>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</si>
  <si>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</si>
  <si>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</si>
  <si>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</si>
  <si>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</si>
  <si>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</si>
  <si>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</si>
  <si>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</si>
  <si>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</si>
  <si>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</si>
  <si>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</si>
  <si>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</si>
  <si>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</si>
  <si>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</si>
  <si>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</si>
  <si>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</si>
  <si>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</si>
  <si>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</si>
  <si>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</si>
  <si>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</si>
  <si>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</si>
  <si>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</si>
  <si>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</si>
  <si>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</si>
  <si>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</si>
  <si>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</si>
  <si>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</si>
  <si>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</si>
  <si>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</si>
  <si>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</si>
  <si>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</si>
  <si>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</si>
  <si>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</si>
  <si>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</si>
  <si>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</si>
  <si>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</si>
  <si>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</si>
  <si>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</si>
  <si>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</si>
  <si>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</si>
  <si>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</si>
  <si>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</si>
  <si>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</si>
  <si>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</si>
  <si>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</si>
  <si>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</si>
  <si>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</si>
  <si>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</si>
  <si>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</si>
  <si>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</si>
  <si>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</si>
  <si>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</si>
  <si>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</si>
  <si>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</si>
  <si>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</si>
  <si>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</si>
  <si>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</si>
  <si>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</si>
  <si>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</si>
  <si>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</si>
  <si>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</si>
  <si>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</si>
  <si>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</si>
  <si>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</si>
  <si>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</si>
  <si>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</si>
  <si>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</si>
  <si>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</si>
  <si>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</si>
  <si>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</si>
  <si>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</si>
  <si>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</si>
  <si>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</si>
  <si>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</si>
  <si>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</si>
  <si>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</si>
  <si>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</si>
  <si>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</si>
  <si>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</si>
  <si>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</si>
  <si>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</si>
  <si>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</si>
  <si>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</si>
  <si>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</si>
  <si>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</si>
  <si>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</si>
  <si>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</si>
  <si>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</si>
  <si>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</si>
  <si>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</si>
  <si>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</si>
  <si>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</si>
  <si>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</si>
  <si>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</si>
  <si>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</si>
  <si>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</si>
  <si>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</si>
  <si>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</si>
  <si>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</si>
  <si>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</si>
  <si>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</si>
  <si>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</si>
  <si>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</si>
  <si>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</si>
  <si>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</si>
  <si>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</si>
  <si>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</si>
  <si>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</si>
  <si>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</si>
  <si>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</si>
  <si>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</si>
  <si>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</si>
  <si>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</si>
  <si>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</si>
  <si>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</si>
  <si>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</si>
  <si>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</si>
  <si>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</si>
  <si>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</si>
  <si>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</si>
  <si>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</si>
  <si>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</si>
  <si>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</si>
  <si>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</si>
  <si>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</si>
  <si>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</si>
  <si>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</si>
  <si>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</si>
  <si>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</si>
  <si>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</si>
  <si>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</si>
  <si>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</si>
  <si>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</si>
  <si>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</si>
  <si>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</si>
  <si>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</si>
  <si>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</si>
  <si>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</si>
  <si>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</si>
  <si>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</si>
  <si>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</si>
  <si>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</si>
  <si>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</si>
  <si>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</si>
  <si>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</si>
  <si>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</si>
  <si>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</si>
  <si>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</si>
  <si>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</si>
  <si>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</si>
  <si>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</si>
  <si>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</si>
  <si>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</si>
  <si>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</si>
  <si>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</si>
  <si>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</si>
  <si>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</si>
  <si>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</si>
  <si>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</si>
  <si>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</si>
  <si>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</si>
  <si>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</si>
  <si>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</si>
  <si>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</si>
  <si>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</si>
  <si>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</si>
  <si>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</si>
  <si>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</si>
  <si>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</si>
  <si>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</si>
  <si>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</si>
  <si>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</si>
  <si>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</si>
  <si>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</si>
  <si>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</si>
  <si>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</si>
  <si>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</si>
  <si>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</si>
  <si>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</si>
  <si>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</si>
  <si>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</si>
  <si>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</si>
  <si>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</si>
  <si>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</si>
  <si>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</si>
  <si>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</si>
  <si>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</si>
  <si>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</si>
  <si>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</si>
  <si>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</si>
  <si>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</si>
  <si>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</si>
  <si>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</si>
  <si>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</si>
  <si>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</si>
  <si>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</si>
  <si>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</si>
  <si>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</si>
  <si>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</si>
  <si>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</si>
  <si>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</si>
  <si>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</si>
  <si>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</si>
  <si>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</si>
  <si>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</si>
  <si>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</si>
  <si>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</si>
  <si>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</si>
  <si>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</si>
  <si>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</si>
  <si>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</si>
  <si>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</si>
  <si>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</si>
  <si>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</si>
  <si>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</si>
  <si>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</si>
  <si>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</si>
  <si>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</si>
  <si>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</si>
  <si>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</si>
  <si>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</si>
  <si>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</si>
  <si>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</si>
  <si>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</si>
  <si>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</si>
  <si>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</si>
  <si>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</si>
  <si>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</si>
  <si>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</si>
  <si>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</si>
  <si>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</si>
  <si>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</si>
  <si>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</si>
  <si>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</si>
  <si>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</si>
  <si>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</si>
  <si>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</si>
  <si>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</si>
  <si>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</si>
  <si>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</si>
  <si>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</si>
  <si>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</si>
  <si>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</si>
  <si>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</si>
  <si>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</si>
  <si>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</si>
  <si>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</si>
  <si>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</si>
  <si>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</si>
  <si>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</si>
  <si>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</si>
  <si>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</si>
  <si>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</si>
  <si>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</si>
  <si>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</si>
  <si>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</si>
  <si>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</si>
  <si>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</si>
  <si>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</si>
  <si>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</si>
  <si>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</si>
  <si>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</si>
  <si>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</si>
  <si>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</si>
  <si>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</si>
  <si>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</si>
  <si>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</si>
  <si>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</si>
  <si>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</si>
  <si>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</si>
  <si>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</si>
  <si>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</si>
  <si>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</si>
  <si>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</si>
  <si>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</si>
  <si>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</si>
  <si>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</si>
  <si>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</si>
  <si>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</si>
  <si>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</si>
  <si>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</si>
  <si>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</si>
  <si>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</si>
  <si>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</si>
  <si>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</si>
  <si>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</si>
  <si>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</si>
  <si>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</si>
  <si>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</si>
  <si>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</si>
  <si>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</si>
  <si>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</si>
  <si>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</si>
  <si>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</si>
  <si>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</si>
  <si>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</si>
  <si>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</si>
  <si>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</si>
  <si>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</si>
  <si>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</si>
  <si>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</si>
  <si>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</si>
  <si>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</si>
  <si>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</si>
  <si>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</si>
  <si>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</si>
  <si>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</si>
  <si>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</si>
  <si>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</si>
  <si>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</si>
  <si>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</si>
  <si>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</si>
  <si>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</si>
  <si>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</si>
  <si>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</si>
  <si>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</si>
  <si>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</si>
  <si>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</si>
  <si>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</si>
  <si>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</si>
  <si>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</si>
  <si>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</si>
  <si>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</si>
  <si>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</si>
  <si>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</si>
  <si>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</si>
  <si>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</si>
  <si>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</si>
  <si>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</si>
  <si>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</si>
  <si>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</si>
  <si>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</si>
  <si>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</si>
  <si>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</si>
  <si>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</si>
  <si>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</si>
  <si>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</si>
  <si>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</si>
  <si>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</si>
  <si>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</si>
  <si>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</si>
  <si>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</si>
  <si>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</si>
  <si>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</si>
  <si>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</si>
  <si>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</si>
  <si>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</si>
  <si>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</si>
  <si>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</si>
  <si>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</si>
  <si>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</si>
  <si>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</si>
  <si>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</si>
  <si>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</si>
  <si>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</si>
  <si>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</si>
  <si>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</si>
  <si>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</si>
  <si>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</si>
  <si>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</si>
  <si>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</si>
  <si>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</si>
  <si>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</si>
  <si>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</si>
  <si>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</si>
  <si>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</si>
  <si>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</si>
  <si>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</si>
  <si>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</si>
  <si>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</si>
  <si>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</si>
  <si>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</si>
  <si>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</si>
  <si>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</si>
  <si>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</si>
  <si>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</si>
  <si>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</si>
  <si>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</si>
  <si>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</si>
  <si>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</si>
  <si>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</si>
  <si>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</si>
  <si>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</si>
  <si>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</si>
  <si>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</si>
  <si>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</si>
  <si>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</si>
  <si>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</si>
  <si>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</si>
  <si>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</si>
  <si>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</si>
  <si>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</si>
  <si>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</si>
  <si>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</si>
  <si>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</si>
  <si>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</si>
  <si>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</si>
  <si>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</si>
  <si>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</si>
  <si>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</si>
  <si>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</si>
  <si>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</si>
  <si>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</si>
  <si>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</si>
  <si>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</si>
  <si>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</si>
  <si>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</si>
  <si>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</si>
  <si>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</si>
  <si>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</si>
  <si>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</si>
  <si>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</si>
  <si>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</si>
  <si>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</si>
  <si>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</si>
  <si>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</si>
  <si>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</si>
  <si>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</si>
  <si>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</si>
  <si>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</si>
  <si>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</si>
  <si>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</si>
  <si>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</si>
  <si>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</si>
  <si>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</si>
  <si>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</si>
  <si>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</si>
  <si>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</si>
  <si>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</si>
  <si>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</si>
  <si>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</si>
  <si>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</si>
  <si>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</si>
  <si>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</si>
  <si>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</si>
  <si>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</si>
  <si>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</si>
  <si>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</si>
  <si>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</si>
  <si>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</si>
  <si>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</si>
  <si>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</si>
  <si>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</si>
  <si>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</si>
  <si>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</si>
  <si>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</si>
  <si>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</si>
  <si>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</si>
  <si>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</si>
  <si>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</si>
  <si>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</si>
  <si>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</si>
  <si>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</si>
  <si>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</si>
  <si>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</si>
  <si>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</si>
  <si>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</si>
  <si>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</si>
  <si>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</si>
  <si>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</si>
  <si>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</si>
  <si>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</si>
  <si>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</si>
  <si>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</si>
  <si>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</si>
  <si>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</si>
  <si>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</si>
  <si>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</si>
  <si>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</si>
  <si>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</si>
  <si>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</si>
  <si>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</si>
  <si>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</si>
  <si>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</si>
  <si>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</si>
  <si>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</si>
  <si>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</si>
  <si>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</si>
  <si>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</si>
  <si>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</si>
  <si>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</si>
  <si>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</si>
  <si>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</si>
  <si>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</si>
  <si>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</si>
  <si>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</si>
  <si>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</si>
  <si>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</si>
  <si>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</si>
  <si>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</si>
  <si>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</si>
  <si>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</si>
  <si>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</si>
  <si>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</si>
  <si>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</si>
  <si>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</si>
  <si>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</si>
  <si>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</si>
  <si>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</si>
  <si>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</si>
  <si>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</si>
  <si>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</si>
  <si>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</si>
  <si>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</si>
  <si>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</si>
  <si>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</si>
  <si>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</si>
  <si>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</si>
  <si>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</si>
  <si>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</si>
  <si>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</si>
  <si>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</si>
  <si>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</si>
  <si>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</si>
  <si>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</si>
  <si>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</si>
  <si>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</si>
  <si>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</si>
  <si>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</si>
  <si>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</si>
  <si>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</si>
  <si>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</si>
  <si>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</si>
  <si>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</si>
  <si>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</si>
  <si>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</si>
  <si>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</si>
  <si>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</si>
  <si>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</si>
  <si>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</si>
  <si>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</si>
  <si>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</si>
  <si>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</si>
  <si>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</si>
  <si>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</si>
  <si>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</si>
  <si>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</si>
  <si>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</si>
  <si>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</si>
  <si>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</si>
  <si>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</si>
  <si>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</si>
  <si>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</si>
  <si>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</si>
  <si>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</si>
  <si>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</si>
  <si>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</si>
  <si>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</si>
  <si>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</si>
  <si>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</si>
  <si>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</si>
  <si>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</si>
  <si>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</si>
  <si>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</si>
  <si>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</si>
  <si>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</si>
  <si>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</si>
  <si>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</si>
  <si>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</si>
  <si>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</si>
  <si>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</si>
  <si>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</si>
  <si>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</si>
  <si>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</si>
  <si>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</si>
  <si>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</si>
  <si>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</si>
  <si>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</si>
  <si>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</si>
  <si>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</si>
  <si>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</si>
  <si>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</si>
  <si>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</si>
  <si>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</si>
  <si>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</si>
  <si>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</si>
  <si>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</si>
  <si>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</si>
  <si>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</si>
  <si>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</si>
  <si>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</si>
  <si>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</si>
  <si>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</si>
  <si>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</si>
  <si>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</si>
  <si>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</si>
  <si>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</si>
  <si>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</si>
  <si>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</si>
  <si>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</si>
  <si>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</si>
  <si>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</si>
  <si>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</si>
  <si>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</si>
  <si>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</si>
  <si>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</si>
  <si>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</si>
  <si>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</si>
  <si>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</si>
  <si>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</si>
  <si>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</si>
  <si>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</si>
  <si>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</si>
  <si>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</si>
  <si>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</si>
  <si>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</si>
  <si>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</si>
  <si>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</si>
  <si>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</si>
  <si>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</si>
  <si>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</si>
  <si>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</si>
  <si>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</si>
  <si>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</si>
  <si>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</si>
  <si>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</si>
  <si>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</si>
  <si>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</si>
  <si>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</si>
  <si>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</si>
  <si>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</si>
  <si>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</si>
  <si>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</si>
  <si>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</si>
  <si>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</si>
  <si>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</si>
  <si>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</si>
  <si>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</si>
  <si>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</si>
  <si>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</si>
  <si>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</si>
  <si>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</si>
  <si>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</si>
  <si>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</si>
  <si>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</si>
  <si>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</si>
  <si>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</si>
  <si>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</si>
  <si>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</si>
  <si>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</si>
  <si>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</si>
  <si>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</si>
  <si>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</si>
  <si>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</si>
  <si>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</si>
  <si>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</si>
  <si>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</si>
  <si>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</si>
  <si>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</si>
  <si>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</si>
  <si>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</si>
  <si>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</si>
  <si>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</si>
  <si>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</si>
  <si>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</si>
  <si>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</si>
  <si>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</si>
  <si>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</si>
  <si>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</si>
  <si>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</si>
  <si>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</si>
  <si>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</si>
  <si>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</si>
  <si>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</si>
  <si>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</si>
  <si>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</si>
  <si>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</si>
  <si>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</si>
  <si>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</si>
  <si>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</si>
  <si>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</si>
  <si>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</si>
  <si>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</si>
  <si>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</si>
  <si>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</si>
  <si>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</si>
  <si>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</si>
  <si>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</si>
  <si>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</si>
  <si>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</si>
  <si>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</si>
  <si>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</si>
  <si>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</si>
  <si>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</si>
  <si>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</si>
  <si>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</si>
  <si>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</si>
  <si>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</si>
  <si>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</si>
  <si>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</si>
  <si>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</si>
  <si>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</si>
  <si>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</si>
  <si>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</si>
  <si>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</si>
  <si>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</si>
  <si>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</si>
  <si>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</si>
  <si>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</si>
  <si>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</si>
  <si>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</si>
  <si>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</si>
  <si>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</si>
  <si>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</si>
  <si>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</si>
  <si>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</si>
  <si>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</si>
  <si>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</si>
  <si>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</si>
  <si>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</si>
  <si>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</si>
  <si>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</si>
  <si>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</si>
  <si>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</si>
  <si>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</si>
  <si>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</si>
  <si>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</si>
  <si>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</si>
  <si>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</si>
  <si>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</si>
  <si>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</si>
  <si>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</si>
  <si>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</si>
  <si>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</si>
  <si>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</si>
  <si>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</si>
  <si>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</si>
  <si>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</si>
  <si>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</si>
  <si>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</si>
  <si>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</si>
  <si>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</si>
  <si>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</si>
  <si>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</si>
  <si>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</si>
  <si>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</si>
  <si>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</si>
  <si>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</si>
  <si>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</si>
  <si>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</si>
  <si>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</si>
  <si>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</si>
  <si>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</si>
  <si>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</si>
  <si>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</si>
  <si>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</si>
  <si>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</si>
  <si>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</si>
  <si>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</si>
  <si>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</si>
  <si>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</si>
  <si>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</si>
  <si>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</si>
  <si>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</si>
  <si>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</si>
  <si>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</si>
  <si>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</si>
  <si>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</si>
  <si>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</si>
  <si>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</si>
  <si>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</si>
  <si>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</si>
  <si>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</si>
  <si>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</si>
  <si>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</si>
  <si>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</si>
  <si>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</si>
  <si>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</si>
  <si>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</si>
  <si>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</si>
  <si>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</si>
  <si>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</si>
  <si>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</si>
  <si>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</si>
  <si>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</si>
  <si>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</si>
  <si>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</si>
  <si>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</si>
  <si>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</si>
  <si>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</si>
  <si>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</si>
  <si>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</si>
  <si>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</si>
  <si>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</si>
  <si>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</si>
  <si>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</si>
  <si>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</si>
  <si>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</si>
  <si>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</si>
  <si>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</si>
  <si>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</si>
  <si>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</si>
  <si>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</si>
  <si>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</si>
  <si>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</si>
  <si>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</si>
  <si>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</si>
  <si>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</si>
  <si>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</si>
  <si>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</si>
  <si>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</si>
  <si>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</si>
  <si>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</si>
  <si>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</si>
  <si>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</si>
  <si>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</si>
  <si>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</si>
  <si>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</si>
  <si>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</si>
  <si>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</si>
  <si>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</si>
  <si>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</si>
  <si>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</si>
  <si>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</si>
  <si>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</si>
  <si>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</si>
  <si>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</si>
  <si>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</si>
  <si>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</si>
  <si>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</si>
  <si>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</si>
  <si>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</si>
  <si>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</si>
  <si>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</si>
  <si>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</si>
  <si>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</si>
  <si>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</si>
  <si>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</si>
  <si>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</si>
  <si>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</si>
  <si>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</si>
  <si>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</si>
  <si>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</si>
  <si>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</si>
  <si>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</si>
  <si>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</si>
  <si>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</si>
  <si>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</si>
  <si>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</si>
  <si>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</si>
  <si>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</si>
  <si>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</si>
  <si>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</si>
  <si>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</si>
  <si>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</si>
  <si>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</si>
  <si>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</si>
  <si>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</si>
  <si>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</si>
  <si>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</si>
  <si>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</si>
  <si>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</si>
  <si>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</si>
  <si>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</si>
  <si>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</si>
  <si>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</si>
  <si>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</si>
  <si>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</si>
  <si>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</si>
  <si>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</si>
  <si>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</si>
  <si>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</si>
  <si>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</si>
  <si>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</si>
  <si>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</si>
  <si>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</si>
  <si>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</si>
  <si>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</si>
  <si>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</si>
  <si>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</si>
  <si>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</si>
  <si>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</si>
  <si>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</si>
  <si>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</si>
  <si>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</si>
  <si>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</si>
  <si>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</si>
  <si>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</si>
  <si>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</si>
  <si>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</si>
  <si>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</si>
  <si>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</si>
  <si>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</si>
  <si>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</si>
  <si>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</si>
  <si>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</si>
  <si>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</si>
  <si>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</si>
  <si>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</si>
  <si>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</si>
  <si>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</si>
  <si>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</si>
  <si>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</si>
  <si>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</si>
  <si>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</si>
  <si>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</si>
  <si>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</si>
  <si>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</si>
  <si>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</si>
  <si>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</si>
  <si>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</si>
  <si>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</si>
  <si>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</si>
  <si>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</si>
  <si>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</si>
  <si>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</si>
  <si>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</si>
  <si>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</si>
  <si>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</si>
  <si>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</si>
  <si>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</si>
  <si>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</si>
  <si>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</si>
  <si>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</si>
  <si>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</si>
  <si>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</si>
  <si>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</si>
  <si>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</si>
  <si>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</si>
  <si>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</si>
  <si>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</si>
  <si>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</si>
  <si>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</si>
  <si>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</si>
  <si>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</si>
  <si>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</si>
  <si>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</si>
  <si>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</si>
  <si>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</si>
  <si>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</si>
  <si>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</si>
  <si>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</si>
  <si>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</si>
  <si>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</si>
  <si>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</si>
  <si>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</si>
  <si>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</si>
  <si>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</si>
  <si>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</si>
  <si>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</si>
  <si>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</si>
  <si>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</si>
  <si>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</si>
  <si>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</si>
  <si>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</si>
  <si>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</si>
  <si>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</si>
  <si>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</si>
  <si>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</si>
  <si>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</si>
  <si>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</si>
  <si>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</si>
  <si>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</si>
  <si>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</si>
  <si>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</si>
  <si>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</si>
  <si>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</si>
  <si>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</si>
  <si>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</si>
  <si>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</si>
  <si>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</si>
  <si>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</si>
  <si>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</si>
  <si>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</si>
  <si>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</si>
  <si>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</si>
  <si>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</si>
  <si>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</si>
  <si>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</si>
  <si>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</si>
  <si>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</si>
  <si>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</si>
  <si>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</si>
  <si>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</si>
  <si>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</si>
  <si>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</si>
  <si>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</si>
  <si>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</si>
  <si>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</si>
  <si>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</si>
  <si>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</si>
  <si>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</si>
  <si>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</si>
  <si>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</si>
  <si>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</si>
  <si>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</si>
  <si>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</si>
  <si>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</si>
  <si>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</si>
  <si>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</si>
  <si>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</si>
  <si>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</si>
  <si>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</si>
  <si>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</si>
  <si>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</si>
  <si>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</si>
  <si>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</si>
  <si>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</si>
  <si>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</si>
  <si>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</si>
  <si>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</si>
  <si>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</si>
  <si>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</si>
  <si>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</si>
  <si>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</si>
  <si>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</si>
  <si>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</si>
  <si>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</si>
  <si>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</si>
  <si>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</si>
  <si>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</si>
  <si>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</si>
  <si>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</si>
  <si>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</si>
  <si>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</si>
  <si>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</si>
  <si>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</si>
  <si>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</si>
  <si>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</si>
  <si>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</si>
  <si>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</si>
  <si>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</si>
  <si>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</si>
  <si>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</si>
  <si>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</si>
  <si>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</si>
  <si>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</si>
  <si>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</si>
  <si>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</si>
  <si>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</si>
  <si>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</si>
  <si>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</si>
  <si>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</si>
  <si>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</si>
  <si>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</si>
  <si>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</si>
  <si>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</si>
  <si>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</si>
  <si>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</si>
  <si>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</si>
  <si>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</si>
  <si>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</si>
  <si>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</si>
  <si>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</si>
  <si>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</si>
  <si>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</si>
  <si>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</si>
  <si>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</si>
  <si>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</si>
  <si>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</si>
  <si>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</si>
  <si>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</si>
  <si>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</si>
  <si>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</si>
  <si>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</si>
  <si>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</si>
  <si>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</si>
  <si>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</si>
  <si>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</si>
  <si>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</si>
  <si>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</si>
  <si>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</si>
  <si>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</si>
  <si>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</si>
  <si>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</si>
  <si>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</si>
  <si>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</si>
  <si>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</si>
  <si>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</si>
  <si>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</si>
  <si>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</si>
  <si>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</si>
  <si>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</si>
  <si>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</si>
  <si>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</si>
  <si>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</si>
  <si>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</si>
  <si>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</si>
  <si>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</si>
  <si>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</si>
  <si>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</si>
  <si>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</si>
  <si>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</si>
  <si>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</si>
  <si>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</si>
  <si>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</si>
  <si>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</si>
  <si>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</si>
  <si>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</si>
  <si>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</si>
  <si>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</si>
  <si>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</si>
  <si>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</si>
  <si>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</si>
  <si>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</si>
  <si>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</si>
  <si>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</si>
  <si>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</si>
  <si>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</si>
  <si>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</si>
  <si>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</si>
  <si>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</si>
  <si>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</si>
  <si>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</si>
  <si>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</si>
  <si>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</si>
  <si>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</si>
  <si>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</si>
  <si>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</si>
  <si>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</si>
  <si>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</si>
  <si>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</si>
  <si>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</si>
  <si>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</si>
  <si>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</si>
  <si>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</si>
  <si>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</si>
  <si>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</si>
  <si>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</si>
  <si>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</si>
  <si>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</si>
  <si>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</si>
  <si>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</si>
  <si>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</si>
  <si>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</si>
  <si>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</si>
  <si>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</si>
  <si>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</si>
  <si>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</si>
  <si>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</si>
  <si>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</si>
  <si>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</si>
  <si>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</si>
  <si>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</si>
  <si>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</si>
  <si>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</si>
  <si>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</si>
  <si>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</si>
  <si>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</si>
  <si>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</si>
  <si>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</si>
  <si>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</si>
  <si>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</si>
  <si>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</si>
  <si>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</si>
  <si>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</si>
  <si>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</si>
  <si>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</si>
  <si>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</si>
  <si>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</si>
  <si>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</si>
  <si>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</si>
  <si>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</si>
  <si>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</si>
  <si>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</si>
  <si>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</si>
  <si>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</si>
  <si>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</si>
  <si>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</si>
  <si>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</si>
  <si>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</si>
  <si>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</si>
  <si>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</si>
  <si>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</si>
  <si>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</si>
  <si>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</si>
  <si>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</si>
  <si>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</si>
  <si>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</si>
  <si>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</si>
  <si>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</si>
  <si>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</si>
  <si>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</si>
  <si>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</si>
  <si>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</si>
  <si>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</si>
  <si>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</si>
  <si>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</si>
  <si>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</si>
  <si>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</si>
  <si>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</si>
  <si>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</si>
  <si>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</si>
  <si>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</si>
  <si>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</si>
  <si>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</si>
  <si>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</si>
  <si>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</si>
  <si>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</si>
  <si>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</si>
  <si>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</si>
  <si>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</si>
  <si>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</si>
  <si>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</si>
  <si>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</si>
  <si>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</si>
  <si>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</si>
  <si>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</si>
  <si>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</si>
  <si>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</si>
  <si>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</si>
  <si>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</si>
  <si>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</si>
  <si>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</si>
  <si>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</si>
  <si>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</si>
  <si>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</si>
  <si>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</si>
  <si>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</si>
  <si>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</si>
  <si>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</si>
  <si>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</si>
  <si>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</si>
  <si>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</si>
  <si>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</si>
  <si>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</si>
  <si>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</si>
  <si>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</si>
  <si>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</si>
  <si>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</si>
  <si>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</si>
  <si>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</si>
  <si>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</si>
  <si>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</si>
  <si>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</si>
  <si>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</si>
  <si>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</si>
  <si>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</si>
  <si>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</si>
  <si>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</si>
  <si>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</si>
  <si>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</si>
  <si>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</si>
  <si>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</si>
  <si>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</si>
  <si>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</si>
  <si>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</si>
  <si>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</si>
  <si>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</si>
  <si>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</si>
  <si>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</si>
  <si>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</si>
  <si>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</si>
  <si>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</si>
  <si>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</si>
  <si>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</si>
  <si>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</si>
  <si>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</si>
  <si>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</si>
  <si>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</si>
  <si>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</si>
  <si>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</si>
  <si>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</si>
  <si>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</si>
  <si>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</si>
  <si>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</si>
  <si>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</si>
  <si>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</si>
  <si>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</si>
  <si>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</si>
  <si>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</si>
  <si>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</si>
  <si>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</si>
  <si>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</si>
  <si>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</si>
  <si>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</si>
  <si>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</si>
  <si>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</si>
  <si>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</si>
  <si>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</si>
  <si>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</si>
  <si>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</si>
  <si>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</si>
  <si>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</si>
  <si>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</si>
  <si>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</si>
  <si>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</si>
  <si>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</si>
  <si>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</si>
  <si>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</si>
  <si>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</si>
  <si>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</si>
  <si>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</si>
  <si>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</si>
  <si>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</si>
  <si>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</si>
  <si>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</si>
  <si>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</si>
  <si>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</si>
  <si>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</si>
  <si>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</si>
  <si>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</si>
  <si>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</si>
  <si>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</si>
  <si>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</si>
  <si>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</si>
  <si>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</si>
  <si>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</si>
  <si>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</si>
  <si>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</si>
  <si>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</si>
  <si>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</si>
  <si>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</si>
  <si>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</si>
  <si>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</si>
  <si>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</si>
  <si>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</si>
  <si>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</si>
  <si>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</si>
  <si>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</si>
  <si>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</si>
  <si>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</si>
  <si>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</si>
  <si>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</si>
  <si>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</si>
  <si>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</si>
  <si>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</si>
  <si>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</si>
  <si>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</si>
  <si>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</si>
  <si>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</si>
  <si>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</si>
  <si>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</si>
  <si>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</si>
  <si>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</si>
  <si>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</si>
  <si>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</si>
  <si>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</si>
  <si>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</si>
  <si>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</si>
  <si>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</si>
  <si>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</si>
  <si>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</si>
  <si>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</si>
  <si>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</si>
  <si>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</si>
  <si>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</si>
  <si>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</si>
  <si>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</si>
  <si>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</si>
  <si>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</si>
  <si>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</si>
  <si>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</si>
  <si>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</si>
  <si>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</si>
  <si>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</si>
  <si>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</si>
  <si>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</si>
  <si>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</si>
  <si>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</si>
  <si>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</si>
  <si>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</si>
  <si>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</si>
  <si>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</si>
  <si>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</si>
  <si>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</si>
  <si>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</si>
  <si>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</si>
  <si>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</si>
  <si>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</si>
  <si>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</si>
  <si>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</si>
  <si>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</si>
  <si>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</si>
  <si>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</si>
  <si>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</si>
  <si>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</si>
  <si>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</si>
  <si>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</si>
  <si>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</si>
  <si>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</si>
  <si>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</si>
  <si>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</si>
  <si>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</si>
  <si>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</si>
  <si>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</si>
  <si>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</si>
  <si>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</si>
  <si>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</si>
  <si>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</si>
  <si>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</si>
  <si>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</si>
  <si>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</si>
  <si>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</si>
  <si>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</si>
  <si>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</si>
  <si>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</si>
  <si>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</si>
  <si>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</si>
  <si>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</si>
  <si>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</si>
  <si>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</si>
  <si>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</si>
  <si>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</si>
  <si>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</si>
  <si>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</si>
  <si>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</si>
  <si>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</si>
  <si>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</si>
  <si>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</si>
  <si>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</si>
  <si>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</si>
  <si>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</si>
  <si>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</si>
  <si>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</si>
  <si>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</si>
  <si>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</si>
  <si>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</si>
  <si>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</si>
  <si>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</si>
  <si>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</si>
  <si>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</si>
  <si>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</si>
  <si>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</si>
  <si>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</si>
  <si>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</si>
  <si>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</si>
  <si>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</si>
  <si>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</si>
  <si>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</si>
  <si>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</si>
  <si>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</si>
  <si>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</si>
  <si>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</si>
  <si>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</si>
  <si>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</si>
  <si>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</si>
  <si>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</si>
  <si>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</si>
  <si>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</si>
  <si>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</si>
  <si>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</si>
  <si>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</si>
  <si>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</si>
  <si>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</si>
  <si>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</si>
  <si>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</si>
  <si>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</si>
  <si>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</si>
  <si>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</si>
  <si>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</si>
  <si>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</si>
  <si>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</si>
  <si>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</si>
  <si>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</si>
  <si>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</si>
  <si>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</si>
  <si>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</si>
  <si>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</si>
  <si>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</si>
  <si>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</si>
  <si>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</si>
  <si>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</si>
  <si>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</si>
  <si>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</si>
  <si>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</si>
  <si>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</si>
  <si>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</si>
  <si>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</si>
  <si>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</si>
  <si>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</si>
  <si>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</si>
  <si>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</si>
  <si>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</si>
  <si>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</si>
  <si>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</si>
  <si>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</si>
  <si>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</si>
  <si>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</si>
  <si>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</si>
  <si>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</si>
  <si>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</si>
  <si>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</si>
  <si>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</si>
  <si>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</si>
  <si>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</si>
  <si>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</si>
  <si>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</si>
  <si>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</si>
  <si>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</si>
  <si>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</si>
  <si>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</si>
  <si>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</si>
  <si>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</si>
  <si>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</si>
  <si>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</si>
  <si>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</si>
  <si>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</si>
  <si>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</si>
  <si>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</si>
  <si>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</si>
  <si>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</si>
  <si>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</si>
  <si>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</si>
  <si>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</si>
  <si>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</si>
  <si>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</si>
  <si>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</si>
  <si>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</si>
  <si>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</si>
  <si>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</si>
  <si>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</si>
  <si>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</si>
  <si>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</si>
  <si>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</si>
  <si>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</si>
  <si>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</si>
  <si>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</si>
  <si>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</si>
  <si>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</si>
  <si>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</si>
  <si>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</si>
  <si>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</si>
  <si>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</si>
  <si>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</si>
  <si>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</si>
  <si>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</si>
  <si>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</si>
  <si>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</si>
  <si>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</si>
  <si>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</si>
  <si>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</si>
  <si>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</si>
  <si>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</si>
  <si>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</si>
  <si>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</si>
  <si>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</si>
  <si>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</si>
  <si>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</si>
  <si>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</si>
  <si>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</si>
  <si>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</si>
  <si>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</si>
  <si>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</si>
  <si>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</si>
  <si>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</si>
  <si>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</si>
  <si>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</si>
  <si>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</si>
  <si>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</si>
  <si>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</si>
  <si>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</si>
  <si>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</si>
  <si>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</si>
  <si>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</si>
  <si>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</si>
  <si>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</si>
  <si>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</si>
  <si>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</si>
  <si>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</si>
  <si>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</si>
  <si>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</si>
  <si>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</si>
  <si>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</si>
  <si>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</si>
  <si>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</si>
  <si>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</si>
  <si>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</si>
  <si>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</si>
  <si>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</si>
  <si>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</si>
  <si>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</si>
  <si>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</si>
  <si>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</si>
  <si>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</si>
  <si>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</si>
  <si>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</si>
  <si>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</si>
  <si>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</si>
  <si>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</si>
  <si>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</si>
  <si>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</si>
  <si>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</si>
  <si>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</si>
  <si>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</si>
  <si>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</si>
  <si>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</si>
  <si>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</si>
  <si>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</si>
  <si>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</si>
  <si>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</si>
  <si>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</si>
  <si>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</si>
  <si>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</si>
  <si>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</si>
  <si>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</si>
  <si>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</si>
  <si>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</si>
  <si>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</si>
  <si>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</si>
  <si>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</si>
  <si>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</si>
  <si>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</si>
  <si>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</si>
  <si>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</si>
  <si>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</si>
  <si>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</si>
  <si>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</si>
  <si>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</si>
  <si>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</si>
  <si>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</si>
  <si>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</si>
  <si>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</si>
  <si>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</si>
  <si>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</si>
  <si>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</si>
  <si>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</si>
  <si>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</si>
  <si>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</si>
  <si>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</si>
  <si>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</si>
  <si>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</si>
  <si>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</si>
  <si>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</si>
  <si>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</si>
  <si>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</si>
  <si>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</si>
  <si>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</si>
  <si>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</si>
  <si>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</si>
  <si>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</si>
  <si>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</si>
  <si>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</si>
  <si>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</si>
  <si>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</si>
  <si>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</si>
  <si>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</si>
  <si>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</si>
  <si>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</si>
  <si>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</si>
  <si>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</si>
  <si>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</si>
  <si>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</si>
  <si>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</si>
  <si>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</si>
  <si>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</si>
  <si>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</si>
  <si>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</si>
  <si>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</si>
  <si>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</si>
  <si>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</si>
  <si>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</si>
  <si>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</si>
  <si>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</si>
  <si>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</si>
  <si>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</si>
  <si>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</si>
  <si>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</si>
  <si>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</si>
  <si>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</si>
  <si>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</si>
  <si>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</si>
  <si>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</si>
  <si>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</si>
  <si>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</si>
  <si>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</si>
  <si>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</si>
  <si>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</si>
  <si>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</si>
  <si>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</si>
  <si>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</si>
  <si>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</si>
  <si>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</si>
  <si>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</si>
  <si>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</si>
  <si>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</si>
  <si>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</si>
  <si>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</si>
  <si>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</si>
  <si>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</si>
  <si>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</si>
  <si>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</si>
  <si>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</si>
  <si>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</si>
  <si>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</si>
  <si>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</si>
  <si>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</si>
  <si>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</si>
  <si>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</si>
  <si>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</si>
  <si>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</si>
  <si>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</si>
  <si>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</si>
  <si>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</si>
  <si>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</si>
  <si>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</si>
  <si>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</si>
  <si>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</si>
  <si>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</si>
  <si>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</si>
  <si>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</si>
  <si>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</si>
  <si>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</si>
  <si>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</si>
  <si>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</si>
  <si>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</si>
  <si>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</si>
  <si>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</si>
  <si>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</si>
  <si>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</si>
  <si>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</si>
  <si>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</si>
  <si>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</si>
  <si>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</si>
  <si>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</si>
  <si>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</si>
  <si>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</si>
  <si>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</si>
  <si>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</si>
  <si>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</si>
  <si>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</si>
  <si>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</si>
  <si>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</si>
  <si>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</si>
  <si>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</si>
  <si>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</si>
  <si>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</si>
  <si>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</si>
  <si>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</si>
  <si>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</si>
  <si>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</si>
  <si>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</si>
  <si>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</si>
  <si>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</si>
  <si>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</si>
  <si>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</si>
  <si>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</si>
  <si>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</si>
  <si>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</si>
  <si>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</si>
  <si>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</si>
  <si>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</si>
  <si>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</si>
  <si>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</si>
  <si>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</si>
  <si>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</si>
  <si>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</si>
  <si>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</si>
  <si>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</si>
  <si>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</si>
  <si>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</si>
  <si>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</si>
  <si>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</si>
  <si>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</si>
  <si>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</si>
  <si>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</si>
  <si>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</si>
  <si>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</si>
  <si>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</si>
  <si>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</si>
  <si>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</si>
  <si>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</si>
  <si>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</si>
  <si>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</si>
  <si>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</si>
  <si>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</si>
  <si>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</si>
  <si>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</si>
  <si>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</si>
  <si>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</si>
  <si>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</si>
  <si>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</si>
  <si>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</si>
  <si>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</si>
  <si>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</si>
  <si>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</si>
  <si>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</si>
  <si>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</si>
  <si>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</si>
  <si>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</si>
  <si>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</si>
  <si>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</si>
  <si>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</si>
  <si>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</si>
  <si>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</si>
  <si>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</si>
  <si>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</si>
  <si>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</si>
  <si>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</si>
  <si>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</si>
  <si>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</si>
  <si>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</si>
  <si>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</si>
  <si>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</si>
  <si>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</si>
  <si>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</si>
  <si>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</si>
  <si>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</si>
  <si>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</si>
  <si>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</si>
  <si>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</si>
  <si>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</si>
  <si>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</si>
  <si>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</si>
  <si>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</si>
  <si>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</si>
  <si>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</si>
  <si>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</si>
  <si>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</si>
  <si>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</si>
  <si>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</si>
  <si>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</si>
  <si>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</si>
  <si>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</si>
  <si>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</si>
  <si>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</si>
  <si>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</si>
  <si>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</si>
  <si>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</si>
  <si>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</si>
  <si>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</si>
  <si>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</si>
  <si>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</si>
  <si>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</si>
  <si>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</si>
  <si>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</si>
  <si>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</si>
  <si>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</si>
  <si>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</si>
  <si>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</si>
  <si>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</si>
  <si>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</si>
  <si>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</si>
  <si>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</si>
  <si>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</si>
  <si>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</si>
  <si>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</si>
  <si>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</si>
  <si>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</si>
  <si>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</si>
  <si>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</si>
  <si>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</si>
  <si>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</si>
  <si>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</si>
  <si>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</si>
  <si>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</si>
  <si>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</si>
  <si>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</si>
  <si>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</si>
  <si>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</si>
  <si>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</si>
  <si>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</si>
  <si>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</si>
  <si>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</si>
  <si>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</si>
  <si>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</si>
  <si>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</si>
  <si>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</si>
  <si>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</si>
  <si>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</si>
  <si>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</si>
  <si>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</si>
  <si>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</si>
  <si>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</si>
  <si>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</si>
  <si>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</si>
  <si>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</si>
  <si>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</si>
  <si>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</si>
  <si>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</si>
  <si>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</si>
  <si>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</si>
  <si>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</si>
  <si>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</si>
  <si>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</si>
  <si>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</si>
  <si>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</si>
  <si>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</si>
  <si>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</si>
  <si>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</si>
  <si>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</si>
  <si>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</si>
  <si>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</si>
  <si>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</si>
  <si>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</si>
  <si>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</si>
  <si>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</si>
  <si>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</si>
  <si>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</si>
  <si>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</si>
  <si>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</si>
  <si>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</si>
  <si>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</si>
  <si>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</si>
  <si>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</si>
  <si>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</si>
  <si>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</si>
  <si>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</si>
  <si>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</si>
  <si>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</si>
  <si>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</si>
  <si>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</si>
  <si>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</si>
  <si>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</si>
  <si>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</si>
  <si>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</si>
  <si>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</si>
  <si>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</si>
  <si>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</si>
  <si>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</si>
  <si>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</si>
  <si>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</si>
  <si>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</si>
  <si>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</si>
  <si>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</si>
  <si>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</si>
  <si>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</si>
  <si>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</si>
  <si>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</si>
  <si>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</si>
  <si>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</si>
  <si>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</si>
  <si>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</si>
  <si>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</si>
  <si>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</si>
  <si>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</si>
  <si>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</si>
  <si>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</si>
  <si>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</si>
  <si>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</si>
  <si>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</si>
  <si>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</si>
  <si>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</si>
  <si>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</si>
  <si>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</si>
  <si>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</si>
  <si>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</si>
  <si>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</si>
  <si>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</si>
  <si>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</si>
  <si>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</si>
  <si>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</si>
  <si>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</si>
  <si>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</si>
  <si>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</si>
  <si>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</si>
  <si>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</si>
  <si>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</si>
  <si>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</si>
  <si>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</si>
  <si>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</si>
  <si>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</si>
  <si>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</si>
  <si>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</si>
  <si>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</si>
  <si>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</si>
  <si>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</si>
  <si>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</si>
  <si>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</si>
  <si>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</si>
  <si>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</si>
  <si>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</si>
  <si>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</si>
  <si>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</si>
  <si>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</si>
  <si>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</si>
  <si>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</si>
  <si>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</si>
  <si>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</si>
  <si>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</si>
  <si>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</si>
  <si>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</si>
  <si>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</si>
  <si>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</si>
  <si>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</si>
  <si>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</si>
  <si>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</si>
  <si>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</si>
  <si>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</si>
  <si>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</si>
  <si>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</si>
  <si>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</si>
  <si>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</si>
  <si>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</si>
  <si>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</si>
  <si>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</si>
  <si>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</si>
  <si>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</si>
  <si>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</si>
  <si>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</si>
  <si>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</si>
  <si>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</si>
  <si>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</si>
  <si>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</si>
  <si>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</si>
  <si>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</si>
  <si>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</si>
  <si>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</si>
  <si>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</si>
  <si>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</si>
  <si>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</si>
  <si>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</si>
  <si>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</si>
  <si>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</si>
  <si>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</si>
  <si>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</si>
  <si>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</si>
  <si>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</si>
  <si>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</si>
  <si>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</si>
  <si>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</si>
  <si>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</si>
  <si>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</si>
  <si>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</si>
  <si>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</si>
  <si>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</si>
  <si>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</si>
  <si>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</si>
  <si>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</si>
  <si>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</si>
  <si>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</si>
  <si>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</si>
  <si>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</si>
  <si>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</si>
  <si>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</si>
  <si>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</si>
  <si>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</si>
  <si>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</si>
  <si>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</si>
  <si>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</si>
  <si>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</si>
  <si>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</si>
  <si>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</si>
  <si>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</si>
  <si>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</si>
  <si>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</si>
  <si>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</si>
  <si>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</si>
  <si>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</si>
  <si>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</si>
  <si>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</si>
  <si>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</si>
  <si>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</si>
  <si>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</si>
  <si>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</si>
  <si>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</si>
  <si>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</si>
  <si>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</si>
  <si>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</si>
  <si>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</si>
  <si>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</si>
  <si>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</si>
  <si>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</si>
  <si>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</si>
  <si>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</si>
  <si>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</si>
  <si>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</si>
  <si>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</si>
  <si>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</si>
  <si>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</si>
  <si>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</si>
  <si>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</si>
  <si>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</si>
  <si>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</si>
  <si>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</si>
  <si>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</si>
  <si>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</si>
  <si>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</si>
  <si>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</si>
  <si>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</si>
  <si>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</si>
  <si>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</si>
  <si>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</si>
  <si>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</si>
  <si>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</si>
  <si>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</si>
  <si>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</si>
  <si>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</si>
  <si>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</si>
  <si>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</si>
  <si>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</si>
  <si>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</si>
  <si>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</si>
  <si>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</si>
  <si>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</si>
  <si>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</si>
  <si>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</si>
  <si>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</si>
  <si>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</si>
  <si>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</si>
  <si>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</si>
  <si>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</si>
  <si>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</si>
  <si>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</si>
  <si>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</si>
  <si>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</si>
  <si>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</si>
  <si>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</si>
  <si>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</si>
  <si>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</si>
  <si>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</si>
  <si>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</si>
  <si>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</si>
  <si>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</si>
  <si>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</si>
  <si>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</si>
  <si>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</si>
  <si>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</si>
  <si>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</si>
  <si>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</si>
  <si>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</si>
  <si>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</si>
  <si>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</si>
  <si>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</si>
  <si>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</si>
  <si>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</si>
  <si>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</si>
  <si>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</si>
  <si>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</si>
  <si>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</si>
  <si>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</si>
  <si>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</si>
  <si>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</si>
  <si>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</si>
  <si>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</si>
  <si>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</si>
  <si>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</si>
  <si>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</si>
  <si>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</si>
  <si>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</si>
  <si>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</si>
  <si>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</si>
  <si>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</si>
  <si>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</si>
  <si>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</si>
  <si>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</si>
  <si>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</si>
  <si>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</si>
  <si>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</si>
  <si>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</si>
  <si>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</si>
  <si>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</si>
  <si>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</si>
  <si>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</si>
  <si>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</si>
  <si>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</si>
  <si>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</si>
  <si>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</si>
  <si>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</si>
  <si>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</si>
  <si>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</si>
  <si>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</si>
  <si>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</si>
  <si>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</si>
  <si>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</si>
  <si>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</si>
  <si>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</si>
  <si>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</si>
  <si>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</si>
  <si>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</si>
  <si>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</si>
  <si>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</si>
  <si>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</si>
  <si>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</si>
  <si>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</si>
  <si>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</si>
  <si>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</si>
  <si>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</si>
  <si>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</si>
  <si>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</si>
  <si>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</si>
  <si>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</si>
  <si>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</si>
  <si>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</si>
  <si>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</si>
  <si>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</si>
  <si>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</si>
  <si>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</si>
  <si>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</si>
  <si>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</si>
  <si>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</si>
  <si>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</si>
  <si>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</si>
  <si>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</si>
  <si>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</si>
  <si>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</si>
  <si>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</si>
  <si>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</si>
  <si>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</si>
  <si>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</si>
  <si>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</si>
  <si>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</si>
  <si>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</si>
  <si>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</si>
  <si>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</si>
  <si>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</si>
  <si>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</si>
  <si>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</si>
  <si>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</si>
  <si>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</si>
  <si>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</si>
  <si>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</si>
  <si>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</si>
  <si>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</si>
  <si>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</si>
  <si>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</si>
  <si>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</si>
  <si>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</si>
  <si>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</si>
  <si>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</si>
  <si>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</si>
  <si>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</si>
  <si>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</si>
  <si>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</si>
  <si>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</si>
  <si>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</si>
  <si>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</si>
  <si>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</si>
  <si>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</si>
  <si>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</si>
  <si>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</si>
  <si>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</si>
  <si>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</si>
  <si>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</si>
  <si>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</si>
  <si>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</si>
  <si>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</si>
  <si>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</si>
  <si>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</si>
  <si>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</si>
  <si>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</si>
  <si>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</si>
  <si>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</si>
  <si>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</si>
  <si>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</si>
  <si>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</si>
  <si>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</si>
  <si>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</si>
  <si>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</si>
  <si>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</si>
  <si>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</si>
  <si>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</si>
  <si>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</si>
  <si>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</si>
  <si>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</si>
  <si>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</si>
  <si>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</si>
  <si>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</si>
  <si>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</si>
  <si>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</si>
  <si>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</si>
  <si>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</si>
  <si>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</si>
  <si>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</si>
  <si>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</si>
  <si>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</si>
  <si>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</si>
  <si>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</si>
  <si>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</si>
  <si>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</si>
  <si>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</si>
  <si>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</si>
  <si>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</si>
  <si>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</si>
  <si>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</si>
  <si>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</si>
  <si>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</si>
  <si>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</si>
  <si>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</si>
  <si>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</si>
  <si>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</si>
  <si>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</si>
  <si>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</si>
  <si>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</si>
  <si>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</si>
  <si>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</si>
  <si>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</si>
  <si>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</si>
  <si>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</si>
  <si>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</si>
  <si>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</si>
  <si>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</si>
  <si>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</si>
  <si>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</si>
  <si>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</si>
  <si>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</si>
  <si>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</si>
  <si>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</si>
  <si>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</si>
  <si>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</si>
  <si>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</si>
  <si>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</si>
  <si>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</si>
  <si>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</si>
  <si>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</si>
  <si>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</si>
  <si>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</si>
  <si>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</si>
  <si>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</si>
  <si>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</si>
  <si>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</si>
  <si>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</si>
  <si>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</si>
  <si>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</si>
  <si>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</si>
  <si>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</si>
  <si>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</si>
  <si>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</si>
  <si>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</si>
  <si>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</si>
  <si>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</si>
  <si>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</si>
  <si>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</si>
  <si>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</si>
  <si>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</si>
  <si>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</si>
  <si>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</si>
  <si>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</si>
  <si>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</si>
  <si>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</si>
  <si>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</si>
  <si>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</si>
  <si>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</si>
  <si>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</si>
  <si>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</si>
  <si>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</si>
  <si>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</si>
  <si>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</si>
  <si>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</si>
  <si>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</si>
  <si>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</si>
  <si>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</si>
  <si>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</si>
  <si>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</si>
  <si>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</si>
  <si>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</si>
  <si>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</si>
  <si>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</si>
  <si>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</si>
  <si>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</si>
  <si>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</si>
  <si>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</si>
  <si>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</si>
  <si>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</si>
  <si>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</si>
  <si>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</si>
  <si>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</si>
  <si>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</si>
  <si>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</si>
  <si>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</si>
  <si>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</si>
  <si>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</si>
  <si>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</si>
  <si>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</si>
  <si>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</si>
  <si>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</si>
  <si>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</si>
  <si>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</si>
  <si>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</si>
  <si>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</si>
  <si>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</si>
  <si>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</si>
  <si>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</si>
  <si>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</si>
  <si>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</si>
  <si>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</si>
  <si>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</si>
  <si>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</si>
  <si>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</si>
  <si>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</si>
  <si>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</si>
  <si>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</si>
  <si>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</si>
  <si>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</si>
  <si>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</si>
  <si>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</si>
  <si>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</si>
  <si>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</si>
  <si>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</si>
  <si>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</si>
  <si>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</si>
  <si>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</si>
  <si>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</si>
  <si>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</si>
  <si>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</si>
  <si>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</si>
  <si>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</si>
  <si>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</si>
  <si>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</si>
  <si>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</si>
  <si>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</si>
  <si>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</si>
  <si>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</si>
  <si>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</si>
  <si>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</si>
  <si>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</si>
  <si>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</si>
  <si>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</si>
  <si>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</si>
  <si>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</si>
  <si>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</si>
  <si>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</si>
  <si>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</si>
  <si>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</si>
  <si>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</si>
  <si>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</si>
  <si>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</si>
  <si>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</si>
  <si>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</si>
  <si>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</si>
  <si>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</si>
  <si>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</si>
  <si>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</si>
  <si>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</si>
  <si>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</si>
  <si>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</si>
  <si>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</si>
  <si>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</si>
  <si>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</si>
  <si>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</si>
  <si>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</si>
  <si>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</si>
  <si>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</si>
  <si>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</si>
  <si>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</si>
  <si>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</si>
  <si>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</si>
  <si>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</si>
  <si>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</si>
  <si>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</si>
  <si>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</si>
  <si>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</si>
  <si>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</si>
  <si>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</si>
  <si>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</si>
  <si>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</si>
  <si>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</si>
  <si>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</si>
  <si>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</si>
  <si>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</si>
  <si>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</si>
  <si>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</si>
  <si>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</si>
  <si>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</si>
  <si>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</si>
  <si>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</si>
  <si>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</si>
  <si>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</si>
  <si>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</si>
  <si>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</si>
  <si>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</si>
  <si>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</si>
  <si>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</si>
  <si>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</si>
  <si>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</si>
  <si>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</si>
  <si>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</si>
  <si>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</si>
  <si>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</si>
  <si>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</si>
  <si>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</si>
  <si>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</si>
  <si>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</si>
  <si>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</si>
  <si>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</si>
  <si>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</si>
  <si>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</si>
  <si>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</si>
  <si>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</si>
  <si>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</si>
  <si>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</si>
  <si>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</si>
  <si>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</si>
  <si>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</si>
  <si>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</si>
  <si>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</si>
  <si>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</si>
  <si>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</si>
  <si>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</si>
  <si>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</si>
  <si>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</si>
  <si>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</si>
  <si>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</si>
  <si>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</si>
  <si>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</si>
  <si>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</si>
  <si>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</si>
  <si>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</si>
  <si>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</si>
  <si>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</si>
  <si>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</si>
  <si>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</si>
  <si>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</si>
  <si>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</si>
  <si>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</si>
  <si>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</si>
  <si>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</si>
  <si>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</si>
  <si>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</si>
  <si>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</si>
  <si>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</si>
  <si>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</si>
  <si>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</si>
  <si>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</si>
  <si>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</si>
  <si>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</si>
  <si>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</si>
  <si>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</si>
  <si>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</si>
  <si>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</si>
  <si>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</si>
  <si>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</si>
  <si>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</si>
  <si>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</si>
  <si>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</si>
  <si>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</si>
  <si>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</si>
  <si>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</si>
  <si>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</si>
  <si>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</si>
  <si>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</si>
  <si>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</si>
  <si>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</si>
  <si>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</si>
  <si>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</si>
  <si>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</si>
  <si>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</si>
  <si>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</si>
  <si>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</si>
  <si>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</si>
  <si>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</si>
  <si>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</si>
  <si>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</si>
  <si>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</si>
  <si>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</si>
  <si>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</si>
  <si>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</si>
  <si>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</si>
  <si>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</si>
  <si>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</si>
  <si>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</si>
  <si>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</si>
  <si>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</si>
  <si>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</si>
  <si>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</si>
  <si>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</si>
  <si>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</si>
  <si>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</si>
  <si>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</si>
  <si>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</si>
  <si>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</si>
  <si>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</si>
  <si>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</si>
  <si>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</si>
  <si>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</si>
  <si>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</si>
  <si>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</si>
  <si>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</si>
  <si>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</si>
  <si>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</si>
  <si>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</si>
  <si>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</si>
  <si>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</si>
  <si>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</si>
  <si>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</si>
  <si>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</si>
  <si>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</si>
  <si>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</si>
  <si>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</si>
  <si>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</si>
  <si>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</si>
  <si>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</si>
  <si>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</si>
  <si>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</si>
  <si>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</si>
  <si>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</si>
  <si>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</si>
  <si>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</si>
  <si>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</si>
  <si>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</si>
  <si>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</si>
  <si>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</si>
  <si>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</si>
  <si>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</si>
  <si>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</si>
  <si>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</si>
  <si>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</si>
  <si>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</si>
  <si>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</si>
  <si>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</si>
  <si>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</si>
  <si>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</si>
  <si>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</si>
  <si>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</si>
  <si>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</si>
  <si>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</si>
  <si>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</si>
  <si>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</si>
  <si>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</si>
  <si>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</si>
  <si>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</si>
  <si>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</si>
  <si>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</si>
  <si>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</si>
  <si>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</si>
  <si>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</si>
  <si>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</si>
  <si>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</si>
  <si>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</si>
  <si>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</si>
  <si>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</si>
  <si>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</si>
  <si>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</si>
  <si>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</si>
  <si>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</si>
  <si>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</si>
  <si>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</si>
  <si>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</si>
  <si>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</si>
  <si>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</si>
  <si>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</si>
  <si>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</si>
  <si>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</si>
  <si>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</si>
  <si>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</si>
  <si>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</si>
  <si>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</si>
  <si>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</si>
  <si>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</si>
  <si>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</si>
  <si>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</si>
  <si>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</si>
  <si>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</si>
  <si>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</si>
  <si>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</si>
  <si>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</si>
  <si>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</si>
  <si>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</si>
  <si>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</si>
  <si>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</si>
  <si>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</si>
  <si>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</si>
  <si>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</si>
  <si>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</si>
  <si>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</si>
  <si>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</si>
  <si>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</si>
  <si>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</si>
  <si>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</si>
  <si>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</si>
  <si>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</si>
  <si>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</si>
  <si>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</si>
  <si>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</si>
  <si>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</si>
  <si>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</si>
  <si>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</si>
  <si>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</si>
  <si>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</si>
  <si>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</si>
  <si>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</si>
  <si>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</si>
  <si>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</si>
  <si>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</si>
  <si>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</si>
  <si>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</si>
  <si>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</si>
  <si>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</si>
  <si>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</si>
  <si>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</si>
  <si>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</si>
  <si>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</si>
  <si>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</si>
  <si>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</si>
  <si>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</si>
  <si>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</si>
  <si>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</si>
  <si>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</si>
  <si>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</si>
  <si>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</si>
  <si>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</si>
  <si>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</si>
  <si>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</si>
  <si>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</si>
  <si>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</si>
  <si>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</si>
  <si>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</si>
  <si>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</si>
  <si>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</si>
  <si>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</si>
  <si>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</si>
  <si>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</si>
  <si>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</si>
  <si>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</si>
  <si>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</si>
  <si>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</si>
  <si>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</si>
  <si>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</si>
  <si>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</si>
  <si>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</si>
  <si>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</si>
  <si>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</si>
  <si>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</si>
  <si>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</si>
  <si>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</si>
  <si>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</si>
  <si>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</si>
  <si>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</si>
  <si>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</si>
  <si>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</si>
  <si>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</si>
  <si>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</si>
  <si>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</si>
  <si>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</si>
  <si>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</si>
  <si>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</si>
  <si>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</si>
  <si>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</si>
  <si>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</si>
  <si>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</si>
  <si>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</si>
  <si>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</si>
  <si>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</si>
  <si>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</si>
  <si>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</si>
  <si>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</si>
  <si>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</si>
  <si>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</si>
  <si>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</si>
  <si>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</si>
  <si>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</si>
  <si>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</si>
  <si>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</si>
  <si>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</si>
  <si>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</si>
  <si>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</si>
  <si>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</si>
  <si>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</si>
  <si>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</si>
  <si>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</si>
  <si>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</si>
  <si>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</si>
  <si>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</si>
  <si>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</si>
  <si>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</si>
  <si>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</si>
  <si>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</si>
  <si>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</si>
  <si>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</si>
  <si>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</si>
  <si>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</si>
  <si>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</si>
  <si>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</si>
  <si>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</si>
  <si>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</si>
  <si>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</si>
  <si>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</si>
  <si>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</si>
  <si>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</si>
  <si>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</si>
  <si>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</si>
  <si>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</si>
  <si>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</si>
  <si>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</si>
  <si>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</si>
  <si>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</si>
  <si>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</si>
  <si>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</si>
  <si>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</si>
  <si>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</si>
  <si>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</si>
  <si>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</si>
  <si>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</si>
  <si>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</si>
  <si>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</si>
  <si>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</si>
  <si>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</si>
  <si>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</si>
  <si>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</si>
  <si>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</si>
  <si>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</si>
  <si>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</si>
  <si>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</si>
  <si>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</si>
  <si>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</si>
  <si>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</si>
  <si>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</si>
  <si>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</si>
  <si>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</si>
  <si>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</si>
  <si>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</si>
  <si>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</si>
  <si>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</si>
  <si>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</si>
  <si>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</si>
  <si>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</si>
  <si>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</si>
  <si>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</si>
  <si>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</si>
  <si>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</si>
  <si>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</si>
  <si>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</si>
  <si>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</si>
  <si>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</si>
  <si>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</si>
  <si>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</si>
  <si>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</si>
  <si>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</si>
  <si>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</si>
  <si>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</si>
  <si>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</si>
  <si>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</si>
  <si>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</si>
  <si>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</si>
  <si>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</si>
  <si>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</si>
  <si>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</si>
  <si>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</si>
  <si>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</si>
  <si>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</si>
  <si>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</si>
  <si>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</si>
  <si>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</si>
  <si>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</si>
  <si>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</si>
  <si>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</si>
  <si>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</si>
  <si>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</si>
  <si>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</si>
  <si>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</si>
  <si>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</si>
  <si>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</si>
  <si>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</si>
  <si>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</si>
  <si>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</si>
  <si>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</si>
  <si>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</si>
  <si>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</si>
  <si>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</si>
  <si>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</si>
  <si>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</si>
  <si>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</si>
  <si>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</si>
  <si>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</si>
  <si>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</si>
  <si>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</si>
  <si>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</si>
  <si>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</si>
  <si>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</si>
  <si>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</si>
  <si>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</si>
  <si>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</si>
  <si>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</si>
  <si>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</si>
  <si>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</si>
  <si>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</si>
  <si>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</si>
  <si>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</si>
  <si>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</si>
  <si>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</si>
  <si>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</si>
  <si>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</si>
  <si>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</si>
  <si>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</si>
  <si>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</si>
  <si>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</si>
  <si>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</si>
  <si>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</si>
  <si>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</si>
  <si>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</si>
  <si>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</si>
  <si>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</si>
  <si>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</si>
  <si>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</si>
  <si>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</si>
  <si>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</si>
  <si>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</si>
  <si>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</si>
  <si>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</si>
  <si>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</si>
  <si>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</si>
  <si>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</si>
  <si>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</si>
  <si>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</si>
  <si>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</si>
  <si>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</si>
  <si>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</si>
  <si>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</si>
  <si>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</si>
  <si>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</si>
  <si>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</si>
  <si>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</si>
  <si>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</si>
  <si>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</si>
  <si>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</si>
  <si>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</si>
  <si>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</si>
  <si>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</si>
  <si>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</si>
  <si>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</si>
  <si>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</si>
  <si>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</si>
  <si>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</si>
  <si>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</si>
  <si>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</si>
  <si>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</si>
  <si>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</si>
  <si>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</si>
  <si>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</si>
  <si>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</si>
  <si>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</si>
  <si>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</si>
  <si>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</si>
  <si>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</si>
  <si>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</si>
  <si>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</si>
  <si>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</si>
  <si>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</si>
  <si>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</si>
  <si>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</si>
  <si>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</si>
  <si>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</si>
  <si>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</si>
  <si>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</si>
  <si>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</si>
  <si>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</si>
  <si>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</si>
  <si>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</si>
  <si>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</si>
  <si>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</si>
  <si>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</si>
  <si>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</si>
  <si>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</si>
  <si>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</si>
  <si>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</si>
  <si>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</si>
  <si>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</si>
  <si>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</si>
  <si>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</si>
  <si>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</si>
  <si>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</si>
  <si>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</si>
  <si>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</si>
  <si>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</si>
  <si>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</si>
  <si>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</si>
  <si>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</si>
  <si>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</si>
  <si>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</si>
  <si>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</si>
  <si>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</si>
  <si>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</si>
  <si>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</si>
  <si>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</si>
  <si>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</si>
  <si>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</si>
  <si>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</si>
  <si>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</si>
  <si>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</si>
  <si>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</si>
  <si>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</si>
  <si>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</si>
  <si>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</si>
  <si>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</si>
  <si>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</si>
  <si>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</si>
  <si>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</si>
  <si>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</si>
  <si>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</si>
  <si>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</si>
  <si>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</si>
  <si>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</si>
  <si>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</si>
  <si>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</si>
  <si>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</si>
  <si>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</si>
  <si>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</si>
  <si>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</si>
  <si>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</si>
  <si>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</si>
  <si>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</si>
  <si>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</si>
  <si>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</si>
  <si>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</si>
  <si>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</si>
  <si>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</si>
  <si>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</si>
  <si>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</si>
  <si>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</si>
  <si>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</si>
  <si>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</si>
  <si>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</si>
  <si>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</si>
  <si>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</si>
  <si>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</si>
  <si>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</si>
  <si>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</si>
  <si>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</si>
  <si>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</si>
  <si>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</si>
  <si>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</si>
  <si>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</si>
  <si>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</si>
  <si>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</si>
  <si>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</si>
  <si>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</si>
  <si>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</si>
  <si>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</si>
  <si>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</si>
  <si>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</si>
  <si>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</si>
  <si>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</si>
  <si>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</si>
  <si>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</si>
  <si>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</si>
  <si>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</si>
  <si>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</si>
  <si>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</si>
  <si>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</si>
  <si>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</si>
  <si>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</si>
  <si>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</si>
  <si>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</si>
  <si>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</si>
  <si>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</si>
  <si>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</si>
  <si>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</si>
  <si>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</si>
  <si>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</si>
  <si>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</si>
  <si>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</si>
  <si>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</si>
  <si>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</si>
  <si>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</si>
  <si>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</si>
  <si>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</si>
  <si>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</si>
  <si>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</si>
  <si>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</si>
  <si>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</si>
  <si>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</si>
  <si>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</si>
  <si>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</si>
  <si>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</si>
  <si>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</si>
  <si>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</si>
  <si>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</si>
  <si>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</si>
  <si>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</si>
  <si>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</si>
  <si>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</si>
  <si>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</si>
  <si>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</si>
  <si>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</si>
  <si>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</si>
  <si>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</si>
  <si>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</si>
  <si>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</si>
  <si>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</si>
  <si>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</si>
  <si>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</si>
  <si>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</si>
  <si>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</si>
  <si>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</si>
  <si>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</si>
  <si>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</si>
  <si>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</si>
  <si>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</si>
  <si>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</si>
  <si>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</si>
  <si>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</si>
  <si>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</si>
  <si>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</si>
  <si>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</si>
  <si>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</si>
  <si>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</si>
  <si>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</si>
  <si>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</si>
  <si>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</si>
  <si>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</si>
  <si>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</si>
  <si>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</si>
  <si>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</si>
  <si>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</si>
  <si>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</si>
  <si>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</si>
  <si>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</si>
  <si>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</si>
  <si>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</si>
  <si>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</si>
  <si>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</si>
  <si>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</si>
  <si>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</si>
  <si>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</si>
  <si>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</si>
  <si>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</si>
  <si>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</si>
  <si>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</si>
  <si>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</si>
  <si>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</si>
  <si>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</si>
  <si>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</si>
  <si>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</si>
  <si>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</si>
  <si>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</si>
  <si>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</si>
  <si>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</si>
  <si>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</si>
  <si>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</si>
  <si>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</si>
  <si>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</si>
  <si>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</si>
  <si>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</si>
  <si>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</si>
  <si>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</si>
  <si>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</si>
  <si>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</si>
  <si>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</si>
  <si>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</si>
  <si>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</si>
  <si>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</si>
  <si>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</si>
  <si>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</si>
  <si>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</si>
  <si>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</si>
  <si>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</si>
  <si>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</si>
  <si>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</si>
  <si>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</si>
  <si>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</si>
  <si>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</si>
  <si>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</si>
  <si>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</si>
  <si>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</si>
  <si>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</si>
  <si>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</si>
  <si>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</si>
  <si>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</si>
  <si>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</si>
  <si>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</si>
  <si>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</si>
  <si>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</si>
  <si>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</si>
  <si>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</si>
  <si>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</si>
  <si>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</si>
  <si>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</si>
  <si>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</si>
  <si>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</si>
  <si>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</si>
  <si>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</si>
  <si>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</si>
  <si>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</si>
  <si>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</si>
  <si>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</si>
  <si>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</si>
  <si>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</si>
  <si>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</si>
  <si>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</si>
  <si>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</si>
  <si>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</si>
  <si>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</si>
  <si>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</si>
  <si>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</si>
  <si>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</si>
  <si>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</si>
  <si>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</si>
  <si>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</si>
  <si>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</si>
  <si>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</si>
  <si>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</si>
  <si>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</si>
  <si>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</si>
  <si>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</si>
  <si>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</si>
  <si>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</si>
  <si>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</si>
  <si>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</si>
  <si>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</si>
  <si>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</si>
  <si>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</si>
  <si>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</si>
  <si>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</si>
  <si>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</si>
  <si>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</si>
  <si>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</si>
  <si>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</si>
  <si>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</si>
  <si>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</si>
  <si>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</si>
  <si>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</si>
  <si>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</si>
  <si>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</si>
  <si>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</si>
  <si>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</si>
  <si>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</si>
  <si>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</si>
  <si>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</si>
  <si>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</si>
  <si>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</si>
  <si>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</si>
  <si>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</si>
  <si>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</si>
  <si>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</si>
  <si>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</si>
  <si>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</si>
  <si>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</si>
  <si>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</si>
  <si>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</si>
  <si>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</si>
  <si>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</si>
  <si>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</si>
  <si>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</si>
  <si>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</si>
  <si>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</si>
  <si>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</si>
  <si>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</si>
  <si>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</si>
  <si>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</si>
  <si>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</si>
  <si>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</si>
  <si>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</si>
  <si>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</si>
  <si>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</si>
  <si>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</si>
  <si>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</si>
  <si>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</si>
  <si>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</si>
  <si>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</si>
  <si>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</si>
  <si>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</si>
  <si>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</si>
  <si>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</si>
  <si>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</si>
  <si>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</si>
  <si>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</si>
  <si>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</si>
  <si>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</si>
  <si>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</si>
  <si>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</si>
  <si>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</si>
  <si>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</si>
  <si>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</si>
  <si>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</si>
  <si>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</si>
  <si>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</si>
  <si>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</si>
  <si>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</si>
  <si>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</si>
  <si>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</si>
  <si>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</si>
  <si>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</si>
  <si>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</si>
  <si>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</si>
  <si>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</si>
  <si>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</si>
  <si>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</si>
  <si>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</si>
  <si>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</si>
  <si>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</si>
  <si>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</si>
  <si>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</si>
  <si>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</si>
  <si>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</si>
  <si>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</si>
  <si>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</si>
  <si>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</si>
  <si>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</si>
  <si>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</si>
  <si>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</si>
  <si>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</si>
  <si>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</si>
  <si>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</si>
  <si>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</si>
  <si>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</si>
  <si>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</si>
  <si>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</si>
  <si>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</si>
  <si>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</si>
  <si>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</si>
  <si>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</si>
  <si>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</si>
  <si>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</si>
  <si>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</si>
  <si>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</si>
  <si>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</si>
  <si>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</si>
  <si>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</si>
  <si>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</si>
  <si>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</si>
  <si>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</si>
  <si>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</si>
  <si>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</si>
  <si>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</si>
  <si>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</si>
  <si>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</si>
  <si>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</si>
  <si>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</si>
  <si>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</si>
  <si>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</si>
  <si>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</si>
  <si>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</si>
  <si>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</si>
  <si>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</si>
  <si>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</si>
  <si>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</si>
  <si>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</si>
  <si>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</si>
  <si>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</si>
  <si>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</si>
  <si>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</si>
  <si>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</si>
  <si>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</si>
  <si>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</si>
  <si>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</si>
  <si>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</si>
  <si>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</si>
  <si>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</si>
  <si>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</si>
  <si>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</si>
  <si>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</si>
  <si>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</si>
  <si>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</si>
  <si>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</si>
  <si>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</si>
  <si>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</si>
  <si>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</si>
  <si>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</si>
  <si>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</si>
  <si>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</si>
  <si>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</si>
  <si>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</si>
  <si>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</si>
  <si>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</si>
  <si>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</si>
  <si>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</si>
  <si>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</si>
  <si>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</si>
  <si>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</si>
  <si>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</si>
  <si>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</si>
  <si>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</si>
  <si>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</si>
  <si>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</si>
  <si>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</si>
  <si>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</si>
  <si>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</si>
  <si>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</si>
  <si>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</si>
  <si>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</si>
  <si>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</si>
  <si>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</si>
  <si>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</si>
  <si>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</si>
  <si>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</si>
  <si>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</si>
  <si>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</si>
  <si>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</si>
  <si>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</si>
  <si>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</si>
  <si>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</si>
  <si>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</si>
  <si>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</si>
  <si>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</si>
  <si>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</si>
  <si>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</si>
  <si>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</si>
  <si>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</si>
  <si>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</si>
  <si>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</si>
  <si>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</si>
  <si>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</si>
  <si>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</si>
  <si>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</si>
  <si>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</si>
  <si>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</si>
  <si>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</si>
  <si>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</si>
  <si>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</si>
  <si>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</si>
  <si>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</si>
  <si>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</si>
  <si>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</si>
  <si>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</si>
  <si>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</si>
  <si>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</si>
  <si>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</si>
  <si>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</si>
  <si>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</si>
  <si>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</si>
  <si>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</si>
  <si>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</si>
  <si>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</si>
  <si>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</si>
  <si>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</si>
  <si>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</si>
  <si>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</si>
  <si>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</si>
  <si>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</si>
  <si>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</si>
  <si>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</si>
  <si>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</si>
  <si>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</si>
  <si>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</si>
  <si>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</si>
  <si>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</si>
  <si>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</si>
  <si>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</si>
  <si>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</si>
  <si>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</si>
  <si>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</si>
  <si>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</si>
  <si>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</si>
  <si>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</si>
  <si>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</si>
  <si>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</si>
  <si>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</si>
  <si>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</si>
  <si>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</si>
  <si>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</si>
  <si>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</si>
  <si>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</si>
  <si>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</si>
  <si>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</si>
  <si>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</si>
  <si>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</si>
  <si>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</si>
  <si>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</si>
  <si>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</si>
  <si>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</si>
  <si>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</si>
  <si>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</si>
  <si>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</si>
  <si>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</si>
  <si>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</si>
  <si>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</si>
  <si>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</si>
  <si>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</si>
  <si>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</si>
  <si>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</si>
  <si>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</si>
  <si>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</si>
  <si>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</si>
  <si>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</si>
  <si>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</si>
  <si>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</si>
  <si>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</si>
  <si>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</si>
  <si>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</si>
  <si>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</si>
  <si>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</si>
  <si>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</si>
  <si>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</si>
  <si>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</si>
  <si>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</si>
  <si>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</si>
  <si>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</si>
  <si>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</si>
  <si>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</si>
  <si>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</si>
  <si>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</si>
  <si>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</si>
  <si>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</si>
  <si>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</si>
  <si>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</si>
  <si>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</si>
  <si>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</si>
  <si>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</si>
  <si>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</si>
  <si>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</si>
  <si>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</si>
  <si>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</si>
  <si>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</si>
  <si>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</si>
  <si>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</si>
  <si>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</si>
  <si>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</si>
  <si>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</si>
  <si>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</si>
  <si>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</si>
  <si>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</si>
  <si>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</si>
  <si>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</si>
  <si>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</si>
  <si>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</si>
  <si>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</si>
  <si>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</si>
  <si>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</si>
  <si>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</si>
  <si>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</si>
  <si>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</si>
  <si>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</si>
  <si>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</si>
  <si>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</si>
  <si>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</si>
  <si>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</si>
  <si>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</si>
  <si>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</si>
  <si>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</si>
  <si>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</si>
  <si>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</si>
  <si>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</si>
  <si>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</si>
  <si>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</si>
  <si>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</si>
  <si>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</si>
  <si>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</si>
  <si>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</si>
  <si>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</si>
  <si>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</si>
  <si>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</si>
  <si>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</si>
  <si>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</si>
  <si>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</si>
  <si>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</si>
  <si>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</si>
  <si>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</si>
  <si>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</si>
  <si>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</si>
  <si>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</si>
  <si>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</si>
  <si>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</si>
  <si>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</si>
  <si>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</si>
  <si>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</si>
  <si>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</si>
  <si>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</si>
  <si>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</si>
  <si>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</si>
  <si>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</si>
  <si>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</si>
  <si>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</si>
  <si>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</si>
  <si>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</si>
  <si>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</si>
  <si>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</si>
  <si>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</si>
  <si>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</si>
  <si>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</si>
  <si>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</si>
  <si>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</si>
  <si>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</si>
  <si>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</si>
  <si>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</si>
  <si>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</si>
  <si>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</si>
  <si>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</si>
  <si>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</si>
  <si>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</si>
  <si>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</si>
  <si>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</si>
  <si>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</si>
  <si>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</si>
  <si>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</si>
  <si>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</si>
  <si>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</si>
  <si>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</si>
  <si>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</si>
  <si>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</si>
  <si>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</si>
  <si>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</si>
  <si>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</si>
  <si>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</si>
  <si>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</si>
  <si>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</si>
  <si>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</si>
  <si>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</si>
  <si>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</si>
  <si>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</si>
  <si>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</si>
  <si>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</si>
  <si>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</si>
  <si>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</si>
  <si>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</si>
  <si>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</si>
  <si>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</si>
  <si>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</si>
  <si>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</si>
  <si>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</si>
  <si>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</si>
  <si>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</si>
  <si>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</si>
  <si>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</si>
  <si>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</si>
  <si>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</si>
  <si>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</si>
  <si>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</si>
  <si>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</si>
  <si>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</si>
  <si>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</si>
  <si>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</si>
  <si>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</si>
  <si>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</si>
  <si>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</si>
  <si>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</si>
  <si>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</si>
  <si>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</si>
  <si>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</si>
  <si>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</si>
  <si>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</si>
  <si>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</si>
  <si>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</si>
  <si>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</si>
  <si>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</si>
  <si>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</si>
  <si>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</si>
  <si>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</si>
  <si>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</si>
  <si>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</si>
  <si>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</si>
  <si>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</si>
  <si>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</si>
  <si>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</si>
  <si>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</si>
  <si>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</si>
  <si>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</si>
  <si>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</si>
  <si>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</si>
  <si>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</si>
  <si>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</si>
  <si>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</si>
  <si>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</si>
  <si>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</si>
  <si>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</si>
  <si>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</si>
  <si>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</si>
  <si>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</si>
  <si>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</si>
  <si>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</si>
  <si>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</si>
  <si>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</si>
  <si>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</si>
  <si>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</si>
  <si>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</si>
  <si>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</si>
  <si>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</si>
  <si>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</si>
  <si>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</si>
  <si>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</si>
  <si>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</si>
  <si>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</si>
  <si>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</si>
  <si>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</si>
  <si>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</si>
  <si>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</si>
  <si>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</si>
  <si>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</si>
  <si>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</si>
  <si>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</si>
  <si>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</si>
  <si>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</si>
  <si>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</si>
  <si>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</si>
  <si>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</si>
  <si>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</si>
  <si>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</si>
  <si>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</si>
  <si>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</si>
  <si>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</si>
  <si>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</si>
  <si>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</si>
  <si>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</si>
  <si>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</si>
  <si>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</si>
  <si>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</si>
  <si>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</si>
  <si>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</si>
  <si>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</si>
  <si>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</si>
  <si>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</si>
  <si>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</si>
  <si>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</si>
  <si>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</si>
  <si>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</si>
  <si>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</si>
  <si>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</si>
  <si>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</si>
  <si>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</si>
  <si>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</si>
  <si>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</si>
  <si>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</si>
  <si>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</si>
  <si>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</si>
  <si>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</si>
  <si>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</si>
  <si>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</si>
  <si>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</si>
  <si>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</si>
  <si>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</si>
  <si>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</si>
  <si>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</si>
  <si>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</si>
  <si>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</si>
  <si>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</si>
  <si>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</si>
  <si>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</si>
  <si>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</si>
  <si>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</si>
  <si>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</si>
  <si>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</si>
  <si>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</si>
  <si>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</si>
  <si>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</si>
  <si>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</si>
  <si>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</si>
  <si>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</si>
  <si>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</si>
  <si>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</si>
  <si>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</si>
  <si>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</si>
  <si>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</si>
  <si>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</si>
  <si>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</si>
  <si>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</si>
  <si>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</si>
  <si>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</si>
  <si>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</si>
  <si>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</si>
  <si>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</si>
  <si>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</si>
  <si>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</si>
  <si>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</si>
  <si>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</si>
  <si>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</si>
  <si>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</si>
  <si>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</si>
  <si>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</si>
  <si>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</si>
  <si>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</si>
  <si>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</si>
  <si>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</si>
  <si>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</si>
  <si>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</si>
  <si>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</si>
  <si>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</si>
  <si>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</si>
  <si>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</si>
  <si>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</si>
  <si>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</si>
  <si>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</si>
  <si>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</si>
  <si>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</si>
  <si>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</si>
  <si>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</si>
  <si>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</si>
  <si>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</si>
  <si>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</si>
  <si>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</si>
  <si>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</si>
  <si>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</si>
  <si>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</si>
  <si>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</si>
  <si>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</si>
  <si>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</si>
  <si>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</si>
  <si>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</si>
  <si>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</si>
  <si>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</si>
  <si>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</si>
  <si>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</si>
  <si>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</si>
  <si>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</si>
  <si>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</si>
  <si>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</si>
  <si>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</si>
  <si>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</si>
  <si>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</si>
  <si>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</si>
  <si>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</si>
  <si>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</si>
  <si>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</si>
  <si>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</si>
  <si>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</si>
  <si>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</si>
  <si>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</si>
  <si>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</si>
  <si>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</si>
  <si>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</si>
  <si>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</si>
  <si>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</si>
  <si>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</si>
  <si>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</si>
  <si>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</si>
  <si>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</si>
  <si>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</si>
  <si>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</si>
  <si>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</si>
  <si>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</si>
  <si>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</si>
  <si>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</si>
  <si>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</si>
  <si>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</si>
  <si>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</si>
  <si>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</si>
  <si>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</si>
  <si>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</si>
  <si>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</si>
  <si>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</si>
  <si>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</si>
  <si>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</si>
  <si>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</si>
  <si>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</si>
  <si>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</si>
  <si>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</si>
  <si>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</si>
  <si>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</si>
  <si>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</si>
  <si>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</si>
  <si>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</si>
  <si>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</si>
  <si>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</si>
  <si>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</si>
  <si>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</si>
  <si>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</si>
  <si>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</si>
  <si>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</si>
  <si>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</si>
  <si>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</si>
  <si>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</si>
  <si>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</si>
  <si>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</si>
  <si>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</si>
  <si>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</si>
  <si>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</si>
  <si>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</si>
  <si>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</si>
  <si>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</si>
  <si>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</si>
  <si>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</si>
  <si>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</si>
  <si>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</si>
  <si>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</si>
  <si>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</si>
  <si>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</si>
  <si>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</si>
  <si>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</si>
  <si>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</si>
  <si>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</si>
  <si>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</si>
  <si>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</si>
  <si>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</si>
  <si>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</si>
  <si>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</si>
  <si>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</si>
  <si>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</si>
  <si>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</si>
  <si>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</si>
  <si>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</si>
  <si>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</si>
  <si>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</si>
  <si>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</si>
  <si>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</si>
  <si>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</si>
  <si>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</si>
  <si>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</si>
  <si>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</si>
  <si>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</si>
  <si>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</si>
  <si>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</si>
  <si>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</si>
  <si>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</si>
  <si>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</si>
  <si>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</si>
  <si>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</si>
  <si>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</si>
  <si>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</si>
  <si>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</si>
  <si>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</si>
  <si>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</si>
  <si>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</si>
  <si>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</si>
  <si>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</si>
  <si>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</si>
  <si>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</si>
  <si>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</si>
  <si>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</si>
  <si>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</si>
  <si>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</si>
  <si>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</si>
  <si>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</si>
  <si>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</si>
  <si>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</si>
  <si>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</si>
  <si>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</si>
  <si>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</si>
  <si>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</si>
  <si>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</si>
  <si>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</si>
  <si>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</si>
  <si>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</si>
  <si>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</si>
  <si>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</si>
  <si>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</si>
  <si>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</si>
  <si>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</si>
  <si>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</si>
  <si>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</si>
  <si>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</si>
  <si>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</si>
  <si>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</si>
  <si>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</si>
  <si>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</si>
  <si>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</si>
  <si>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</si>
  <si>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</si>
  <si>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</si>
  <si>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</si>
  <si>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</si>
  <si>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</si>
  <si>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</si>
  <si>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</si>
  <si>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</si>
  <si>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</si>
  <si>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</si>
  <si>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</si>
  <si>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</si>
  <si>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</si>
  <si>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</si>
  <si>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</si>
  <si>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</si>
  <si>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</si>
  <si>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</si>
  <si>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</si>
  <si>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</si>
  <si>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</si>
  <si>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</si>
  <si>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</si>
  <si>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</si>
  <si>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</si>
  <si>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</si>
  <si>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</si>
  <si>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</si>
  <si>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</si>
  <si>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</si>
  <si>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</si>
  <si>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</si>
  <si>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</si>
  <si>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</si>
  <si>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</si>
  <si>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</si>
  <si>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</si>
  <si>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</si>
  <si>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</si>
  <si>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</si>
  <si>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</si>
  <si>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</si>
  <si>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</si>
  <si>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</si>
  <si>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</si>
  <si>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</si>
  <si>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</si>
  <si>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</si>
  <si>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</si>
  <si>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</si>
  <si>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</si>
  <si>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</si>
  <si>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</si>
  <si>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</si>
  <si>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</si>
  <si>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</si>
  <si>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</si>
  <si>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</si>
  <si>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</si>
  <si>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</si>
  <si>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</si>
  <si>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</si>
  <si>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</si>
  <si>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</si>
  <si>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</si>
  <si>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</si>
  <si>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</si>
  <si>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</si>
  <si>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</si>
  <si>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</si>
  <si>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</si>
  <si>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</si>
  <si>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</si>
  <si>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</si>
  <si>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</si>
  <si>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</si>
  <si>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</si>
  <si>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</si>
  <si>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</si>
  <si>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</si>
  <si>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</si>
  <si>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</si>
  <si>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</si>
  <si>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</si>
  <si>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</si>
  <si>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</si>
  <si>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</si>
  <si>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</si>
  <si>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</si>
  <si>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</si>
  <si>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</si>
  <si>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</si>
  <si>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</si>
  <si>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</si>
  <si>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</si>
  <si>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</si>
  <si>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</si>
  <si>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</si>
  <si>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</si>
  <si>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</si>
  <si>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</si>
  <si>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</si>
  <si>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</si>
  <si>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</si>
  <si>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</si>
  <si>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</si>
  <si>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</si>
  <si>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</si>
  <si>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</si>
  <si>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TT-20251022-01784 , NO PCM</t>
  </si>
  <si>
    <t>N/A</t>
  </si>
  <si>
    <t xml:space="preserve">EM team at site checking </t>
  </si>
  <si>
    <t>PCM-20251022-00001878</t>
  </si>
  <si>
    <t xml:space="preserve">3G Flapping due to REC module issue,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</si>
</sst>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289.93850254629797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9.4435141203721287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45952.886928472224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45952.886928472224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45952.886928472224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45952.886928472224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45952.886928472224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45952.886928472224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45952.886928472224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45952.886928472224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45952.886928472224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45952.886928472224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45952.886928472224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45952.886928472224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45952.886928472224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45952.886928472224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45952.886928472224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45952.886928472224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45952.886928472224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45952.886928472224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45952.886928472224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45952.886928472224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45952.886928472224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45952.886928472224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45952.886928472224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45952.886928472224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45952.886928472224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45952.886928472224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45952.886928472224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45952.886928472224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45952.886928472224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45952.886928472224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45952.886928472224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45952.886928472224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45952.886928472224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45952.886928472224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45952.886928472224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45952.886928472224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45952.886928472224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45952.886928472224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45952.886928472224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45952.886928472224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45952.886928472224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45952.886928472224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45952.886928472224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45952.886928472224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45952.886928472224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45952.886928472224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45952.886928472224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45952.886928472224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45952.886928472224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45952.886928472224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45952.886928472224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45952.886928472224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45952.886928472224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45952.886928472224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45952.886928472224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45952.886928472224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45952.886928472224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45952.886928472224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45952.886928472224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45952.886928472224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45952.886928472224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45952.886928472224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45952.886928472224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45952.886928472224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45952.886928472224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45952.886928472224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45952.886928472224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45952.886928472224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45952.886928472224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45952.886928472224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45952.886928472224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45952.886928472224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45952.886928472224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4C9AA423-807F-47D1-8026-B14D52DF43C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127.88709050926263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8.391153009259142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45952.886928472224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45952.886928472224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45952.886928472224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45952.886928472224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45952.886928472224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45952.886928472224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45952.886928472224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45952.886928472224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45952.886928472224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45952.886928472224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45952.886928472224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45952.886928472224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45952.886928472224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45952.886928472224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45952.886928472224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45952.886928472224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45952.886928472224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45952.886928472224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45952.886928472224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45952.886928472224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45952.886928472224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45952.886928472224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45952.886928472224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45952.886928472224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45952.886928472224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45952.886928472224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45952.886928472224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45952.886928472224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45952.886928472224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45952.886928472224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45952.886928472224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45952.886928472224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45952.886928472224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45952.886928472224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45952.886928472224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45952.886928472224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45952.886928472224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45952.886928472224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45952.886928472224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45952.886928472224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45952.886928472224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45952.886928472224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45952.886928472224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45952.886928472224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45952.886928472224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45952.886928472224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45952.886928472224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45952.886928472224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45952.886928472224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45952.886928472224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45952.886928472224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45952.886928472224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45952.886928472224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45952.886928472224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45952.886928472224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45952.886928472224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45952.886928472224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45952.886928472224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45952.886928472224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45952.886928472224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45952.886928472224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45952.886928472224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45952.886928472224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45952.886928472224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45952.886928472224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45952.886928472224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45952.886928472224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45952.886928472224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45952.886928472224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45952.886928472224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45952.886928472224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45952.886928472224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45952.886928472224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45952.886928472224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45952.886928472224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45952.886928472224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45952.886928472224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45952.886928472224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45952.886928472224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45952.886928472224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45952.886928472224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45952.886928472224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45952.886928472224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45952.886928472224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45952.886928472224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45952.886928472224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45952.886928472224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45952.886928472224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45952.886928472224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45952.886928472224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45952.886928472224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45952.886928472224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45952.886928472224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45952.886928472224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45952.886928472224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45952.886928472224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45952.886928472224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45952.886928472224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45952.886928472224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45952.886928472224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45952.886928472224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45952.886928472224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45952.886928472224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45952.886928472224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45952.886928472224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45952.886928472224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45952.886928472224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45952.886928472224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45952.886928472224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45952.886928472224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45952.886928472224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45952.886928472224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45952.886928472224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45952.886928472224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45952.886928472224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45952.886928472224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45952.886928472224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45952.886928472224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45952.886928472224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45952.886928472224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45952.886928472224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45952.886928472224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45952.886928472224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45952.886928472224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45952.886928472224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45952.886928472224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45952.886928472224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45952.886928472224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45952.886928472224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45952.886928472224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45952.886928472224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45952.886928472224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45952.886928472224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45952.886928472224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45952.886928472224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45952.886928472224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45952.886928472224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45952.886928472224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45952.886928472224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45952.886928472224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45952.886928472224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45952.886928472224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45952.886928472224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45952.886928472224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45952.886928472224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45952.886928472224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45952.886928472224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45952.886928472224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45952.886928472224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45952.886928472224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45952.886928472224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45952.886928472224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45952.886928472224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45952.886928472224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45952.886928472224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45952.886928472224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45952.886928472224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45952.886928472224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45952.886928472224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45952.886928472224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45952.886928472224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45952.886928472224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45952.886928472224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45952.886928472224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45952.886928472224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45952.886928472224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45952.886928472224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45952.886928472224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45952.886928472224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45952.886928472224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45952.886928472224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45952.886928472224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45952.886928472224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45952.886928472224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45952.886928472224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45952.886928472224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45952.886928472224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45952.886928472224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45952.886928472224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45952.886928472224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45952.886928472224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45952.886928472224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45952.886928472224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45952.886928472224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45952.886928472224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45952.886928472224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45952.886928472224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45952.886928472224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45952.886928472224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45952.886928472224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45952.886928472224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45952.886928472224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45952.886928472224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45952.886928472224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45952.886928472224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45952.886928472224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45952.886928472224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45952.886928472224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45952.886928472224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45952.886928472224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45952.886928472224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45952.886928472224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45952.886928472224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45952.886928472224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45952.886928472224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45952.886928472224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45952.886928472224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45952.886928472224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45952.886928472224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45952.886928472224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45952.886928472224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45952.886928472224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45952.886928472224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45952.886928472224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45952.886928472224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45952.886928472224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45952.886928472224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45952.886928472224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45952.886928472224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45952.886928472224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45952.886928472224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45952.886928472224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45952.886928472224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45952.886928472224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45952.886928472224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45952.886928472224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45952.886928472224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45952.886928472224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45952.886928472224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45952.886928472224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45952.886928472224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45952.886928472224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45952.886928472224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45952.886928472224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45952.886928472224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45952.886928472224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45952.886928472224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45952.886928472224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45952.886928472224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45952.886928472224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45952.886928472224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45952.886928472224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45952.886928472224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45952.886928472224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45952.886928472224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45952.886928472224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45952.886928472224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45952.886928472224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45952.886928472224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45952.886928472224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45952.886928472224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45952.886928472224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45952.886928472224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45952.886928472224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45952.886928472224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45952.886928472224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45952.886928472224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45952.886928472224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45952.886928472224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45952.886928472224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45952.886928472224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45952.886928472224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45952.886928472224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45952.886928472224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45952.886928472224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45952.886928472224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45952.886928472224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45952.886928472224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45952.886928472224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45952.886928472224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45952.886928472224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45952.886928472224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45952.886928472224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45952.886928472224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45952.886928472224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45952.886928472224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45952.886928472224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45952.886928472224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45952.886928472224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45952.886928472224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45952.886928472224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45952.886928472224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45952.886928472224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45952.886928472224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45952.886928472224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45952.886928472224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45952.886928472224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45952.886928472224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45952.886928472224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45952.886928472224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45952.886928472224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45952.886928472224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45952.886928472224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45952.886928472224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45952.886928472224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45952.886928472224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45952.886928472224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45952.886928472224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45952.886928472224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45952.886928472224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45952.886928472224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45952.886928472224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45952.886928472224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45952.886928472224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45952.886928472224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45952.886928472224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45952.886928472224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45952.886928472224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45952.886928472224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45952.886928472224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45952.886928472224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45952.886928472224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45952.886928472224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45952.886928472224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45952.886928472224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45952.886928472224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45952.886928472224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45952.886928472224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45952.886928472224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45952.886928472224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45952.886928472224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45952.886928472224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45952.886928472224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45952.886928472224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45952.886928472224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45952.886928472224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45952.886928472224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45952.886928472224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45952.886928472224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45952.886928472224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45952.886928472224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45952.886928472224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45952.886928472224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45952.886928472224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45952.886928472224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45952.886928472224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45952.886928472224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45952.886928472224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45952.886928472224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45952.886928472224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45952.886928472224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45952.886928472224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45952.886928472224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45952.886928472224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45952.886928472224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45952.886928472224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45952.886928472224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45952.886928472224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45952.886928472224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45952.886928472224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45952.886928472224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45952.886928472224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45952.886928472224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45952.886928472224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45952.886928472224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45952.886928472224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45952.886928472224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45952.886928472224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45952.886928472224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45952.886928472224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45952.886928472224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45952.886928472224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45952.886928472224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45952.886928472224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45952.886928472224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45952.886928472224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45952.886928472224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45952.886928472224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45952.886928472224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45952.886928472224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45952.886928472224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45952.886928472224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45952.886928472224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45952.886928472224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45952.886928472224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45952.886928472224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45952.886928472224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45952.886928472224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45952.886928472224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45952.886928472224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45952.886928472224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45952.886928472224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45952.886928472224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45952.886928472224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45952.886928472224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45952.886928472224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45952.886928472224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45952.886928472224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45952.886928472224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45952.886928472224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45952.886928472224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45952.886928472224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45952.886928472224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45952.886928472224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45952.886928472224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45952.886928472224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45952.886928472224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45952.886928472224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45952.886928472224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45952.886928472224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45952.886928472224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45952.886928472224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45952.886928472224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45952.886928472224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45952.886928472224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45952.886928472224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45952.886928472224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45952.886928472224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45952.886928472224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45952.886928472224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45952.886928472224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45952.886928472224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45952.886928472224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45952.886928472224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45952.886928472224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45952.886928472224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45952.886928472224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45952.886928472224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45952.886928472224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45952.886928472224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45952.886928472224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45952.886928472224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45952.886928472224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45952.886928472224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45952.886928472224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45952.886928472224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45952.886928472224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45952.886928472224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45952.886928472224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45952.886928472224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45952.886928472224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45952.886928472224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45952.886928472224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45952.886928472224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45952.886928472224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45952.886928472224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45952.886928472224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45952.886928472224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45952.886928472224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45952.886928472224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45952.886928472224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45952.886928472224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45952.886928472224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45952.886928472224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45952.886928472224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45952.886928472224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45952.886928472224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45952.886928472224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45952.886928472224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45952.886928472224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45952.886928472224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45952.886928472224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45952.886928472224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45952.886928472224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45952.886928472224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45952.886928472224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45952.886928472224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45952.886928472224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45952.886928472224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45952.886928472224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45952.886928472224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45952.886928472224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45952.886928472224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45952.886928472224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45952.886928472224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45952.886928472224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45952.886928472224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45952.886928472224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45952.886928472224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45952.886928472224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45952.886928472224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45952.886928472224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45952.886928472224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45952.886928472224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45952.886928472224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45952.886928472224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45952.886928472224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45952.886928472224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45952.886928472224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45952.886928472224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45952.886928472224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45952.886928472224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45952.886928472224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45952.886928472224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45952.886928472224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45952.886928472224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45952.886928472224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45952.886928472224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45952.886928472224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45952.886928472224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45952.886928472224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45952.886928472224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45952.886928472224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45952.886928472224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45952.886928472224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45952.886928472224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45952.886928472224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45952.886928472224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45952.886928472224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45952.886928472224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45952.886928472224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45952.886928472224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45952.886928472224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45952.886928472224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45952.886928472224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45952.886928472224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45952.886928472224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45952.886928472224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45952.886928472224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45952.886928472224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45952.886928472224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45952.886928472224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45952.886928472224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45952.886928472224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45952.886928472224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45952.886928472224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45952.886928472224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45952.886928472224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45952.886928472224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45952.886928472224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45952.886928472224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45952.886928472224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45952.886928472224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45952.886928472224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45952.886928472224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45952.886928472224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45952.886928472224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45952.886928472224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45952.886928472224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45952.886928472224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45952.886928472224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45952.886928472224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45952.886928472224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45952.886928472224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45952.886928472224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45952.886928472224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45952.886928472224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45952.886928472224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45952.886928472224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45952.886928472224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45952.886928472224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45952.886928472224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45952.886928472224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45952.886928472224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45952.886928472224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45952.886928472224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45952.886928472224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45952.886928472224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45952.886928472224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45952.886928472224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45952.886928472224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45952.886928472224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45952.886928472224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45952.886928472224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45952.886928472224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45952.886928472224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45952.886928472224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45952.886928472224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45952.886928472224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45952.886928472224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45952.886928472224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45952.886928472224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45952.886928472224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45952.886928472224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45952.886928472224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45952.886928472224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45952.886928472224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45952.886928472224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45952.886928472224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45952.886928472224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45952.886928472224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45952.886928472224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45952.886928472224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45952.886928472224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45952.886928472224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45952.886928472224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45952.886928472224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45952.886928472224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45952.886928472224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45952.886928472224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45952.886928472224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45952.886928472224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45952.886928472224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45952.886928472224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45952.886928472224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45952.886928472224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45952.886928472224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45952.886928472224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45952.886928472224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45952.886928472224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45952.886928472224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45952.886928472224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45952.886928472224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45952.886928472224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45952.886928472224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45952.886928472224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45952.886928472224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45952.886928472224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45952.886928472224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45952.886928472224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45952.886928472224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45952.886928472224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45952.886928472224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45952.886928472224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45952.886928472224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45952.886928472224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45952.886928472224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45952.886928472224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45952.886928472224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45952.886928472224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45952.886928472224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45952.886928472224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45952.886928472224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45952.886928472224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45952.886928472224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45952.886928472224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45952.886928472224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45952.886928472224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45952.886928472224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45952.886928472224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45952.886928472224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45952.886928472224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45952.886928472224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45952.886928472224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45952.886928472224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45952.886928472224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45952.886928472224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45952.886928472224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45952.886928472224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45952.886928472224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45952.886928472224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45952.886928472224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45952.886928472224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45952.886928472224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45952.886928472224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45952.886928472224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45952.886928472224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45952.886928472224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45952.886928472224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45952.886928472224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45952.886928472224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45952.886928472224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45952.886928472224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45952.886928472224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45952.886928472224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45952.886928472224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45952.886928472224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45952.886928472224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45952.886928472224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45952.886928472224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45952.886928472224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45952.886928472224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45952.886928472224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45952.886928472224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45952.886928472224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45952.886928472224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45952.886928472224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45952.886928472224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45952.886928472224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45952.886928472224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45952.886928472224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45952.886928472224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45952.886928472224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45952.886928472224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45952.886928472224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45952.886928472224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45952.886928472224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45952.886928472224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45952.886928472224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45952.886928472224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45952.886928472224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45952.886928472224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45952.886928472224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45952.886928472224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45952.886928472224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45952.886928472224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45952.886928472224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45952.886928472224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45952.886928472224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45952.886928472224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45952.886928472224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45952.886928472224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45952.886928472224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45952.886928472224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45952.886928472224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45952.886928472224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45952.886928472224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45952.886928472224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45952.886928472224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45952.886928472224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45952.886928472224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45952.886928472224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45952.886928472224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45952.886928472224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45952.886928472224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45952.886928472224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45952.886928472224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45952.886928472224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45952.886928472224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45952.886928472224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45952.886928472224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45952.886928472224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45952.886928472224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45952.886928472224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45952.886928472224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45952.886928472224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45952.886928472224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45952.886928472224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45952.886928472224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45952.886928472224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45952.886928472224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45952.886928472224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45952.886928472224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45952.886928472224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45952.886928472224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45952.886928472224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45952.886928472224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45952.886928472224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45952.886928472224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45952.886928472224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45952.886928472224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45952.886928472224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45952.886928472224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45952.886928472224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45952.886928472224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45952.886928472224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45952.886928472224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45952.886928472224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45952.886928472224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45952.886928472224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45952.886928472224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45952.886928472224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45952.886928472224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45952.886928472224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45952.886928472224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45952.886928472224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45952.886928472224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45952.886928472224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45952.886928472224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45952.886928472224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45952.886928472224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45952.886928472224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45952.886928472224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45952.886928472224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45952.886928472224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45952.886928472224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45952.886928472224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45952.886928472224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45952.886928472224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45952.886928472224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45952.886928472224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45952.886928472224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45952.886928472224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45952.886928472224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45952.886928472224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45952.886928472224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45952.886928472224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45952.886928472224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45952.886928472224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45952.886928472224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45952.886928472224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45952.886928472224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45952.886928472224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45952.886928472224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45952.886928472224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45952.886928472224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45952.886928472224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45952.886928472224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45952.886928472224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45952.886928472224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45952.886928472224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45952.886928472224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45952.886928472224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45952.886928472224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45952.886928472224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45952.886928472224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45952.886928472224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45952.886928472224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45952.886928472224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45952.886928472224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45952.886928472224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45952.886928472224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45952.886928472224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45952.886928472224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45952.886928472224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45952.886928472224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45952.886928472224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45952.886928472224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45952.886928472224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45952.886928472224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45952.886928472224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45952.886928472224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45952.886928472224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45952.886928472224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45952.886928472224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45952.886928472224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45952.886928472224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45952.886928472224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45952.886928472224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45952.886928472224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45952.886928472224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45952.886928472224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45952.886928472224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45952.886928472224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45952.886928472224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45952.886928472224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45952.886928472224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45952.886928472224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45952.886928472224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45952.886928472224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45952.886928472224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45952.886928472224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45952.886928472224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45952.886928472224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45952.886928472224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45952.886928472224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45952.886928472224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45952.886928472224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45952.886928472224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45952.886928472224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45952.886928472224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45952.886928472224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45952.886928472224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45952.886928472224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45952.886928472224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45952.886928472224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45952.886928472224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45952.886928472224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45952.886928472224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45952.886928472224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45952.886928472224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45952.886928472224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45952.886928472224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45952.886928472224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45952.886928472224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45952.886928472224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45952.886928472224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45952.886928472224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45952.886928472224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45952.886928472224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45952.886928472224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45952.886928472224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45952.886928472224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45952.886928472224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45952.886928472224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45952.886928472224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45952.886928472224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45952.886928472224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45952.886928472224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45952.886928472224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45952.886928472224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45952.886928472224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45952.886928472224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45952.886928472224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45952.886928472224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45952.886928472224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45952.886928472224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45952.886928472224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45952.886928472224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45952.886928472224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45952.886928472224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45952.886928472224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45952.886928472224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45952.886928472224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45952.886928472224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45952.886928472224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45952.886928472224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45952.886928472224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45952.886928472224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45952.886928472224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45952.886928472224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45952.886928472224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45952.886928472224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45952.886928472224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45952.886928472224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45952.886928472224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45952.886928472224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45952.886928472224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45952.886928472224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45952.886928472224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45952.886928472224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45952.886928472224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45952.886928472224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45952.886928472224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45952.886928472224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45952.886928472224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45952.886928472224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45952.886928472224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45952.886928472224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45952.886928472224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45952.886928472224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45952.886928472224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45952.886928472224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45952.886928472224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45952.886928472224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45952.886928472224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45952.886928472224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45952.886928472224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45952.886928472224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45952.886928472224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45952.886928472224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45952.886928472224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45952.886928472224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45952.886928472224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45952.886928472224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45952.886928472224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45952.886928472224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45952.886928472224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45952.886928472224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45952.886928472224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45952.886928472224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45952.886928472224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45952.886928472224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45952.886928472224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45952.886928472224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45952.886928472224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45952.886928472224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45952.886928472224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45952.886928472224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45952.886928472224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45952.886928472224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45952.886928472224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45952.886928472224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45952.886928472224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45952.886928472224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45952.886928472224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45952.886928472224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45952.886928472224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45952.886928472224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45952.886928472224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45952.886928472224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45952.886928472224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45952.886928472224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45952.886928472224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45952.886928472224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45952.886928472224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45952.886928472224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45952.886928472224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45952.886928472224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45952.886928472224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45952.886928472224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45952.886928472224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45952.886928472224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45952.886928472224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45952.886928472224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45952.886928472224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45952.886928472224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45952.886928472224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45952.886928472224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45952.886928472224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45952.886928472224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45952.886928472224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45952.886928472224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45952.886928472224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45952.886928472224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45952.886928472224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45952.886928472224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45952.886928472224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45952.886928472224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45952.886928472224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45952.886928472224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45952.886928472224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45952.886928472224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45952.886928472224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45952.886928472224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45952.886928472224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45952.886928472224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45952.886928472224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45952.886928472224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45952.886928472224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45952.886928472224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45952.886928472224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45952.886928472224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45952.886928472224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45952.886928472224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45952.886928472224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45952.886928472224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45952.886928472224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45952.886928472224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45952.886928472224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45952.886928472224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45952.886928472224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45952.886928472224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45952.886928472224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45952.886928472224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45952.886928472224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45952.886928472224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45952.886928472224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45952.886928472224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45952.886928472224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45952.886928472224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45952.886928472224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45952.886928472224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45952.886928472224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45952.886928472224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45952.886928472224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45952.886928472224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45952.886928472224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45952.886928472224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45952.886928472224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45952.886928472224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45952.886928472224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45952.886928472224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45952.886928472224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45952.886928472224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45952.886928472224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45952.886928472224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45952.886928472224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45952.886928472224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45952.886928472224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45952.886928472224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45952.886928472224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45952.886928472224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45952.886928472224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45952.886928472224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45952.886928472224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45952.886928472224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45952.886928472224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45952.886928472224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45952.886928472224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45952.886928472224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45952.886928472224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45952.886928472224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45952.886928472224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45952.886928472224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45952.886928472224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45952.886928472224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45952.886928472224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45952.886928472224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45952.886928472224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45952.886928472224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45952.886928472224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45952.886928472224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45952.886928472224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45952.886928472224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45952.886928472224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45952.886928472224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45952.886928472224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45952.886928472224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45952.886928472224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45952.886928472224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45952.886928472224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45952.886928472224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45952.886928472224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45952.886928472224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45952.886928472224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45952.886928472224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45952.886928472224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45952.886928472224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45952.886928472224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45952.886928472224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45952.886928472224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45952.886928472224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45952.886928472224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45952.886928472224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45952.886928472224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45952.886928472224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45952.886928472224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45952.886928472224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45952.886928472224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45952.886928472224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45952.886928472224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45952.886928472224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45952.886928472224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45952.886928472224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45952.886928472224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45952.886928472224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45952.886928472224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45952.886928472224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45952.886928472224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45952.886928472224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45952.886928472224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45952.886928472224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45952.886928472224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45952.886928472224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45952.886928472224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45952.886928472224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45952.886928472224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45952.886928472224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45952.886928472224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45952.886928472224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45952.886928472224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45952.886928472224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45952.886928472224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45952.886928472224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45952.886928472224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45952.886928472224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45952.886928472224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45952.886928472224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45952.886928472224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45952.886928472224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45952.886928472224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45952.886928472224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45952.886928472224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45952.886928472224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45952.886928472224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45952.886928472224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45952.886928472224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45952.886928472224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45952.886928472224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45952.886928472224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45952.886928472224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45952.886928472224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45952.886928472224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45952.886928472224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45952.886928472224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45952.886928472224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45952.886928472224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45952.886928472224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45952.886928472224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45952.886928472224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45952.886928472224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45952.886928472224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45952.886928472224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45952.886928472224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45952.886928472224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45952.886928472224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45952.886928472224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45952.886928472224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45952.886928472224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45952.886928472224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45952.886928472224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45952.886928472224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45952.886928472224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45952.886928472224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45952.886928472224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45952.886928472224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45952.886928472224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45952.886928472224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45952.886928472224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45952.886928472224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45952.886928472224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45952.886928472224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45952.886928472224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45952.886928472224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45952.886928472224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45952.886928472224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45952.886928472224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45952.886928472224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45952.886928472224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45952.886928472224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45952.886928472224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45952.886928472224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45952.886928472224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45952.886928472224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45952.886928472224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45952.886928472224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45952.886928472224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45952.886928472224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45952.886928472224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45952.886928472224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45952.886928472224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45952.886928472224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45952.886928472224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45952.886928472224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45952.886928472224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45952.886928472224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45952.886928472224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45952.886928472224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45952.886928472224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45952.886928472224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45952.886928472224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45952.886928472224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45952.886928472224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45952.886928472224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45952.886928472224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45952.886928472224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45952.886928472224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45952.886928472224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45952.886928472224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45952.886928472224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45952.886928472224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45952.886928472224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45952.886928472224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45952.886928472224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45952.886928472224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45952.886928472224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45952.886928472224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45952.886928472224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45952.886928472224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45952.886928472224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45952.886928472224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45952.886928472224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45952.886928472224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45952.886928472224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45952.886928472224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45952.886928472224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45952.886928472224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45952.886928472224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45952.886928472224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249.40621087962791</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2</v>
      </c>
      <c r="D3" s="95" t="s">
        <v>22468</v>
      </c>
      <c r="E3" s="100" t="s">
        <v>38998</v>
      </c>
      <c r="F3" s="125">
        <v>45952.85833333333</v>
      </c>
      <c r="G3" s="126">
        <f ca="1">IFERROR(NOW()-F3,"")</f>
        <v>2.8595138894161209E-2</v>
      </c>
      <c r="H3" s="125">
        <v>45952.835266203707</v>
      </c>
      <c r="I3" s="121" t="str">
        <f>IFERROR(VLOOKUP(D3,DB!A:F,6,0),"")</f>
        <v>Generator-SG</v>
      </c>
      <c r="J3" s="121" t="str">
        <f>IFERROR(VLOOKUP(D3,DB!A:G,7,0),"")</f>
        <v>Good</v>
      </c>
      <c r="K3" s="127" t="s">
        <v>39089</v>
      </c>
      <c r="L3" s="123" t="str">
        <f>IFERROR(VLOOKUP(D3,DB!A:I,9,0),"")</f>
        <v>Latis</v>
      </c>
    </row>
    <row r="4" spans="1:16" ht="15" customHeight="1">
      <c r="A4" s="121"/>
      <c r="B4" s="121" t="str">
        <f>IFERROR(VLOOKUP(D4,DB!A:K,11,0),"")</f>
        <v/>
      </c>
      <c r="C4" s="122"/>
      <c r="D4" s="95"/>
      <c r="E4" s="100"/>
      <c r="F4" s="125"/>
      <c r="G4" s="126">
        <f ca="1">IFERROR(NOW()-F4,"")</f>
        <v>45952.886928472224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45952.886928472224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45952.886928472224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45952.886928472224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45952.886928472224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45952.886928472224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45952.886928472224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45952.886928472224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45952.886928472224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45952.886928472224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45952.886928472224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45952.886928472224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45952.886928472224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45952.886928472224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45952.886928472224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45952.886928472224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45952.886928472224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45952.886928472224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45952.886928472224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45952.886928472224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45952.886928472224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45952.886928472224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45952.886928472224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45952.886928472224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45952.886928472224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45952.886928472224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45952.886928472224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45952.886928472224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45952.886928472224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45952.886928472224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45952.886928472224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45952.886928472224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45952.886928472224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45952.886928472224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45952.886928472224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45952.886928472224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45952.886928472224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45952.886928472224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45952.886928472224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45952.886928472224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45952.886928472224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45952.886928472224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45952.886928472224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45952.886928472224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45952.886928472224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45952.886928472224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45952.886928472224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45952.886928472224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45952.886928472224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45952.886928472224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45952.886928472224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45952.886928472224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45952.886928472224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45952.886928472224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45952.886928472224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45952.886928472224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45952.886928472224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45952.886928472224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45952.886928472224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45952.886928472224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45952.886928472224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45952.886928472224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45952.886928472224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45952.886928472224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45952.886928472224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45952.886928472224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45952.886928472224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45952.886928472224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45952.886928472224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45952.886928472224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45952.886928472224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45952.886928472224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45952.886928472224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45952.886928472224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45952.886928472224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45952.886928472224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45952.886928472224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45952.886928472224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45952.886928472224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45952.886928472224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45952.886928472224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45952.886928472224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45952.886928472224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45952.886928472224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45952.886928472224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45952.886928472224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45952.886928472224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45952.886928472224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45952.886928472224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45952.886928472224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45952.886928472224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45952.886928472224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45952.886928472224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45952.886928472224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45952.886928472224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45952.886928472224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45952.886928472224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45952.886928472224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45952.886928472224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45952.886928472224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45952.886928472224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45952.886928472224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45952.886928472224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45952.886928472224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45952.886928472224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45952.886928472224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45952.886928472224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45952.886928472224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45952.886928472224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45952.886928472224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45952.886928472224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45952.886928472224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45952.886928472224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45952.886928472224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45952.886928472224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45952.886928472224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45952.886928472224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45952.886928472224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45952.886928472224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45952.886928472224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45952.886928472224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45952.886928472224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45952.886928472224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45952.886928472224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45952.886928472224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45952.886928472224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45952.886928472224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45952.886928472224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45952.886928472224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45952.886928472224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45952.886928472224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45952.886928472224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45952.886928472224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45952.886928472224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45952.886928472224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45952.886928472224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45952.886928472224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45952.886928472224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45952.886928472224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45952.886928472224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45952.886928472224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45952.886928472224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45952.886928472224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45952.886928472224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45952.886928472224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45952.886928472224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45952.886928472224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45952.886928472224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45952.886928472224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45952.886928472224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45952.886928472224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45952.886928472224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45952.886928472224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45952.886928472224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45952.886928472224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45952.886928472224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45952.886928472224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45952.886928472224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45952.886928472224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45952.886928472224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45952.886928472224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45952.886928472224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45952.886928472224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45952.886928472224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45952.886928472224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45952.886928472224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45952.886928472224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45952.886928472224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45952.886928472224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45952.886928472224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45952.886928472224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45952.886928472224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45952.886928472224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45952.886928472224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45952.886928472224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45952.886928472224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45952.886928472224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45952.886928472224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45952.886928472224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45952.886928472224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45952.886928472224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45952.886928472224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45952.886928472224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45952.886928472224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45952.886928472224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45952.886928472224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45952.886928472224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45952.886928472224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45952.886928472224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45952.886928472224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45952.886928472224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45952.886928472224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45952.886928472224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45952.886928472224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45952.886928472224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45952.886928472224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45952.886928472224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45952.886928472224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45952.886928472224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45952.886928472224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45952.886928472224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45952.886928472224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45952.886928472224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45952.886928472224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45952.886928472224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45952.886928472224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45952.886928472224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45952.886928472224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45952.886928472224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45952.886928472224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45952.886928472224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45952.886928472224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45952.886928472224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45952.886928472224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45952.886928472224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45952.886928472224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45952.886928472224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45952.886928472224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45952.886928472224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45952.886928472224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45952.886928472224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45952.886928472224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45952.886928472224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45952.886928472224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45952.886928472224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45952.886928472224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45952.886928472224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45952.886928472224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45952.886928472224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45952.886928472224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45952.886928472224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45952.886928472224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45952.886928472224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45952.886928472224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45952.886928472224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45952.886928472224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45952.886928472224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45952.886928472224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45952.886928472224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45952.886928472224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45952.886928472224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45952.886928472224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45952.886928472224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45952.886928472224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45952.886928472224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45952.886928472224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45952.886928472224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45952.886928472224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45952.886928472224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45952.886928472224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45952.886928472224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45952.886928472224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45952.886928472224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45952.886928472224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45952.886928472224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45952.886928472224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45952.886928472224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45952.886928472224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45952.886928472224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45952.886928472224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45952.886928472224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45952.886928472224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45952.886928472224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45952.886928472224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45952.886928472224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45952.886928472224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45952.886928472224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45952.886928472224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45952.886928472224</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45952.886928472224</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61.054868287035788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26.698051157407463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8.1153543981490657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4.2258173611116945</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34278</v>
      </c>
      <c r="E6" s="154" t="s">
        <v>38998</v>
      </c>
      <c r="F6" s="155" t="s">
        <v>39099</v>
      </c>
      <c r="G6" s="156" t="str">
        <f ca="1">IFERROR(NOW()-F6,"")</f>
        <v/>
      </c>
      <c r="H6" s="155">
        <v>45952.820706018516</v>
      </c>
      <c r="I6" s="154" t="str">
        <f>IFERROR(VLOOKUP(D6,DB!A:F,6,0),"")</f>
        <v>Generator-SG</v>
      </c>
      <c r="J6" s="154" t="str">
        <f>IFERROR(VLOOKUP(D6,DB!A:G,7,0),"")</f>
        <v>Vandalized</v>
      </c>
      <c r="K6" s="154" t="s">
        <v>39100</v>
      </c>
      <c r="L6" s="154" t="str">
        <f>IFERROR(VLOOKUP(D6,DB!A:I,9,0),"")</f>
        <v>Latis</v>
      </c>
    </row>
    <row r="7" spans="1:13" ht="15">
      <c r="A7" s="161"/>
      <c r="B7" s="161" t="str">
        <f>IFERROR(VLOOKUP(D7,DB!A:K,11,0),"")</f>
        <v/>
      </c>
      <c r="C7" s="161"/>
      <c r="D7" s="161"/>
      <c r="E7" s="161"/>
      <c r="F7" s="162"/>
      <c r="G7" s="163">
        <f ca="1">IFERROR(NOW()-F7,"")</f>
        <v>45952.886928472224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45952.886928472224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45952.886928472224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45952.886928472224</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45952.886928472224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45952.886928472224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45952.886928472224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45952.886928472224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45952.886928472224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45952.886928472224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45952.886928472224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45952.886928472224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45952.886928472224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45952.886928472224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45952.886928472224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45952.886928472224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45952.886928472224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45952.886928472224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45952.886928472224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45952.886928472224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45952.886928472224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45952.886928472224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45952.886928472224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45952.886928472224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45952.886928472224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45952.886928472224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45952.886928472224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45952.886928472224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45952.886928472224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45952.886928472224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45952.886928472224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45952.886928472224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45952.886928472224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45952.886928472224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45952.886928472224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45952.886928472224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45952.886928472224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45952.886928472224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45952.886928472224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45952.886928472224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45952.886928472224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45952.886928472224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45952.886928472224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45952.886928472224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45952.886928472224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45952.886928472224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45952.886928472224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45952.886928472224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45952.886928472224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45952.886928472224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45952.886928472224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45952.886928472224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45952.886928472224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45952.886928472224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45952.886928472224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45952.886928472224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45952.886928472224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45952.886928472224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45952.886928472224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45952.886928472224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45952.886928472224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45952.886928472224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45952.886928472224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45952.886928472224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45952.886928472224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45952.886928472224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45952.886928472224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45952.886928472224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45952.886928472224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45952.886928472224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45952.886928472224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45952.886928472224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45952.886928472224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45952.886928472224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45952.886928472224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45952.886928472224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45952.886928472224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45952.886928472224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45952.886928472224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45952.886928472224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45952.886928472224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45952.886928472224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45952.886928472224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45952.886928472224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45952.886928472224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45952.886928472224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45952.886928472224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45952.886928472224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45952.886928472224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45952.886928472224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45952.886928472224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45952.886928472224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45952.886928472224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45952.886928472224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45952.886928472224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45952.886928472224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45952.886928472224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45952.886928472224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45952.886928472224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45952.886928472224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45952.886928472224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45952.886928472224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45952.886928472224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45952.886928472224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45952.886928472224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45952.886928472224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45952.886928472224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45952.886928472224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45952.886928472224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45952.886928472224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45952.886928472224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45952.886928472224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45952.886928472224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45952.886928472224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45952.886928472224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45952.886928472224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45952.886928472224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45952.886928472224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45952.886928472224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45952.886928472224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45952.886928472224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45952.886928472224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45952.886928472224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45952.886928472224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45952.886928472224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45952.886928472224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45952.886928472224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45952.886928472224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45952.886928472224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45952.886928472224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45952.886928472224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45952.886928472224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45952.886928472224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45952.886928472224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45952.886928472224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45952.886928472224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45952.886928472224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45952.886928472224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45952.886928472224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45952.886928472224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45952.886928472224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45952.886928472224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45952.886928472224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45952.886928472224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45952.886928472224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45952.886928472224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45952.886928472224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45952.886928472224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45952.886928472224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45952.886928472224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45952.886928472224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45952.886928472224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45952.886928472224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45952.886928472224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45952.886928472224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45952.886928472224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45952.886928472224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45952.886928472224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45952.886928472224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45952.886928472224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45952.886928472224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45952.886928472224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45952.886928472224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45952.886928472224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45952.886928472224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45952.886928472224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45952.886928472224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45952.886928472224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45952.886928472224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45952.886928472224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45952.886928472224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45952.886928472224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45952.886928472224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45952.886928472224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45952.886928472224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45952.886928472224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45952.886928472224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45952.886928472224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45952.886928472224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45952.886928472224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45952.886928472224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45952.886928472224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45952.886928472224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45952.886928472224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45952.886928472224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45952.886928472224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45952.886928472224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45952.886928472224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45952.886928472224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45952.886928472224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45952.886928472224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45952.886928472224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45952.886928472224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45952.886928472224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45952.886928472224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45952.886928472224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45952.886928472224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45952.886928472224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45952.886928472224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45952.886928472224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45952.886928472224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45952.886928472224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45952.886928472224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45952.886928472224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45952.886928472224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45952.886928472224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45952.886928472224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45952.886928472224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45952.886928472224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45952.886928472224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45952.886928472224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45952.886928472224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45952.886928472224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45952.886928472224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45952.886928472224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45952.886928472224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45952.886928472224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45952.886928472224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45952.886928472224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45952.886928472224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45952.886928472224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45952.886928472224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45952.886928472224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45952.886928472224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45952.886928472224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45952.886928472224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45952.886928472224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45952.886928472224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45952.886928472224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45952.886928472224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45952.886928472224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45952.886928472224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45952.886928472224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45952.886928472224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45952.886928472224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45952.886928472224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45952.886928472224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45952.886928472224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45952.886928472224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45952.886928472224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45952.886928472224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45952.886928472224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45952.886928472224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45952.886928472224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45952.886928472224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45952.886928472224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45952.886928472224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45952.886928472224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45952.886928472224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45952.886928472224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45952.886928472224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45952.886928472224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45952.886928472224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45952.886928472224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45952.886928472224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45952.886928472224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45952.886928472224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45952.886928472224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45952.886928472224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45952.886928472224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45952.886928472224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45952.886928472224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45952.886928472224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45952.886928472224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45952.886928472224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45952.886928472224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45952.886928472224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45952.886928472224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45952.886928472224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45952.886928472224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45952.886928472224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45952.886928472224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45952.886928472224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45952.886928472224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45952.886928472224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45952.886928472224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45952.886928472224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45952.886928472224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45952.886928472224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45952.886928472224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45952.886928472224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45952.886928472224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45952.886928472224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45952.886928472224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45952.886928472224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45952.886928472224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45952.886928472224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45952.886928472224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45952.886928472224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45952.886928472224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45952.886928472224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45952.886928472224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45952.886928472224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45952.886928472224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45952.886928472224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45952.886928472224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45952.886928472224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45952.886928472224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45952.886928472224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45952.886928472224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45952.886928472224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45952.886928472224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45952.886928472224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45952.886928472224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45952.886928472224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45952.886928472224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45952.886928472224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45952.886928472224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45952.886928472224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45952.886928472224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45952.886928472224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45952.886928472224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45952.886928472224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45952.886928472224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45952.886928472224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45952.886928472224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45952.886928472224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45952.886928472224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45952.886928472224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45952.886928472224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45952.886928472224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45952.886928472224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45952.886928472224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45952.886928472224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45952.886928472224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45952.886928472224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45952.886928472224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45952.886928472224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45952.886928472224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45952.886928472224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45952.886928472224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45952.886928472224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45952.886928472224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45952.886928472224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45952.886928472224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45952.886928472224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45952.886928472224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45952.886928472224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45952.886928472224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45952.886928472224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45952.886928472224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45952.886928472224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45952.886928472224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45952.886928472224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45952.886928472224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45952.886928472224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45952.886928472224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45952.886928472224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45952.886928472224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45952.886928472224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45952.886928472224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45952.886928472224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45952.886928472224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45952.886928472224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45952.886928472224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45952.886928472224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45952.886928472224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45952.886928472224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45952.886928472224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45952.886928472224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45952.886928472224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45952.886928472224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45952.886928472224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45952.886928472224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45952.886928472224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45952.886928472224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45952.886928472224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45952.886928472224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45952.886928472224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45952.886928472224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45952.886928472224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45952.886928472224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45952.886928472224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45952.886928472224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45952.886928472224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45952.886928472224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45952.886928472224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45952.886928472224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45952.886928472224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45952.886928472224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45952.886928472224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45952.886928472224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45952.886928472224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45952.886928472224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45952.886928472224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45952.886928472224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45952.886928472224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45952.886928472224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45952.886928472224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45952.886928472224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45952.886928472224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45952.886928472224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45952.886928472224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45952.886928472224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45952.886928472224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45952.886928472224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45952.886928472224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45952.886928472224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45952.886928472224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45952.886928472224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45952.886928472224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45952.886928472224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45952.886928472224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45952.886928472224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45952.886928472224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45952.886928472224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45952.886928472224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45952.886928472224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45952.886928472224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45952.886928472224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45952.886928472224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45952.886928472224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45952.886928472224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45952.886928472224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45952.886928472224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45952.886928472224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45952.886928472224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45952.886928472224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45952.886928472224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45952.886928472224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45952.886928472224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45952.886928472224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45952.886928472224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45952.886928472224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45952.886928472224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45952.886928472224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45952.886928472224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45952.886928472224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45952.886928472224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45952.886928472224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45952.886928472224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45952.886928472224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45952.886928472224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45952.886928472224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45952.886928472224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45952.886928472224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45952.886928472224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45952.886928472224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45952.886928472224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45952.886928472224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45952.886928472224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45952.886928472224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45952.886928472224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45952.886928472224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45952.886928472224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45952.886928472224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45952.886928472224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45952.886928472224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45952.886928472224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45952.886928472224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45952.886928472224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45952.886928472224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45952.886928472224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45952.886928472224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45952.886928472224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45952.886928472224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45952.886928472224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45952.886928472224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45952.886928472224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45952.886928472224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45952.886928472224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45952.886928472224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45952.886928472224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45952.886928472224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45952.886928472224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45952.886928472224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45952.886928472224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45952.886928472224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45952.886928472224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45952.886928472224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45952.886928472224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45952.886928472224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45952.886928472224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45952.886928472224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45952.886928472224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45952.886928472224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45952.886928472224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45952.886928472224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45952.886928472224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45952.886928472224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45952.886928472224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45952.886928472224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45952.886928472224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45952.886928472224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45952.886928472224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45952.886928472224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45952.886928472224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45952.886928472224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45952.886928472224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45952.886928472224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45952.886928472224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45952.886928472224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45952.886928472224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45952.886928472224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45952.886928472224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45952.886928472224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45952.886928472224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45952.886928472224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45952.886928472224</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6" t="s">
        <v>33141</v>
      </c>
      <c r="E2" s="108" t="s">
        <v>38998</v>
      </c>
      <c r="F2" s="109">
        <v>45952.768622685187</v>
      </c>
      <c r="G2" s="78">
        <f ca="1">IFERROR(NOW()-F2,"-")</f>
        <v>0.11830578703666106</v>
      </c>
      <c r="H2" s="109">
        <v>45952.835578703707</v>
      </c>
      <c r="I2" s="105" t="str">
        <f>IFERROR(VLOOKUP(D2,DB!A:F,6,0),"")</f>
        <v>SCECO+STB</v>
      </c>
      <c r="J2" s="104" t="str">
        <f>IFERROR(VLOOKUP(D2,DB!A:G,7,0),"")</f>
        <v>Good</v>
      </c>
      <c r="K2" s="110" t="s">
        <v>39102</v>
      </c>
      <c r="L2" s="111" t="str">
        <f>IFERROR(VLOOKUP(D2,DB!A:I,9,0),"")</f>
        <v>Latis</v>
      </c>
    </row>
    <row r="3" spans="1:16383" ht="31.5" customHeight="1">
      <c r="A3" s="106"/>
      <c r="B3" s="105" t="str">
        <f>IFERROR(VLOOKUP(D3,DB!A:K,11,0),"")</f>
        <v/>
      </c>
      <c r="C3" s="107"/>
      <c r="D3" s="105"/>
      <c r="E3" s="108"/>
      <c r="F3" s="109"/>
      <c r="G3" s="78">
        <f ca="1">IFERROR(NOW()-F3,"-")</f>
        <v>45952.886928472224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45952.886928472224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45952.886928472224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45952.886928472224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45952.886928472224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45952.886928472224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45952.886928472224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45952.886928472224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45952.886928472224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45952.886928472224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45952.886928472224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45952.886928472224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45952.886928472224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45952.886928472224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45952.886928472224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45952.886928472224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45952.886928472224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45952.886928472224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45952.886928472224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45952.886928472224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45952.886928472224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45952.886928472224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45952.886928472224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45952.886928472224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45952.886928472224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45952.886928472224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45952.886928472224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45952.886928472224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45952.886928472224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45952.886928472224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45952.886928472224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45952.886928472224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45952.886928472224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45952.886928472224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45952.886928472224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45952.886928472224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45952.886928472224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45952.886928472224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45952.886928472224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45952.886928472224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45952.886928472224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45952.886928472224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45952.886928472224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45952.886928472224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45952.886928472224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45952.886928472224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45952.886928472224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45952.886928472224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45952.886928472224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45952.886928472224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45952.886928472224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45952.886928472224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45952.886928472224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45952.886928472224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45952.886928472224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45952.886928472224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45952.886928472224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45952.886928472224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45952.886928472224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45952.886928472224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45952.886928472224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45952.886928472224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45952.886928472224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45952.886928472224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45952.886928472224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45952.886928472224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45952.886928472224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45952.886928472224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45952.886928472224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45952.886928472224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45952.886928472224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45952.886928472224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45952.886928472224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45952.886928472224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45952.886928472224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45952.886928472224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45952.886928472224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45952.886928472224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45952.886928472224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45952.886928472224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45952.886928472224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45952.886928472224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45952.886928472224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45952.886928472224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45952.886928472224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45952.886928472224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45952.886928472224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45952.886928472224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45952.886928472224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45952.886928472224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45952.886928472224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45952.886928472224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45952.886928472224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45952.886928472224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45952.886928472224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45952.886928472224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45952.886928472224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45952.886928472224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45952.886928472224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45952.886928472224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45952.886928472224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45952.886928472224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45952.886928472224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45952.886928472224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45952.886928472224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45952.886928472224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45952.886928472224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45952.886928472224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45952.886928472224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45952.886928472224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45952.886928472224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45952.886928472224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45952.886928472224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45952.886928472224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45952.886928472224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45952.886928472224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45952.886928472224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45952.886928472224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45952.886928472224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45952.886928472224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45952.886928472224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45952.886928472224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45952.886928472224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45952.886928472224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45952.886928472224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45952.886928472224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45952.886928472224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45952.886928472224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45952.886928472224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45952.886928472224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45952.886928472224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45952.886928472224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45952.886928472224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45952.886928472224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45952.886928472224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45952.886928472224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45952.886928472224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45952.886928472224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45952.886928472224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45952.886928472224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45952.886928472224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45952.886928472224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45952.886928472224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45952.886928472224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45952.886928472224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45952.886928472224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45952.886928472224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45952.886928472224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45952.886928472224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45952.886928472224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45952.886928472224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45952.886928472224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45952.886928472224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45952.886928472224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45952.886928472224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45952.886928472224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45952.886928472224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45952.886928472224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45952.886928472224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45952.886928472224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45952.886928472224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45952.886928472224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45952.886928472224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45952.886928472224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45952.886928472224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45952.886928472224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45952.886928472224</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2025-10-22T18:19:13Z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