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76" documentId="13_ncr:1_{F6CB121F-512D-4AA6-A0C1-0FB36C537598}" xr6:coauthVersionLast="47" xr6:coauthVersionMax="47" xr10:uidLastSave="{BA3DC7C5-042E-4279-AC5A-09E7E3AF536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<sst xmlns="http://schemas.openxmlformats.org/spreadsheetml/2006/main" count="178576" uniqueCount="39074">
  <si>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</si>
  <si>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</si>
  <si>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</si>
  <si>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</si>
  <si>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</si>
  <si>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</si>
  <si>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</si>
  <si>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</si>
  <si>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</si>
  <si>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</si>
  <si>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</si>
  <si>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</si>
  <si>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</si>
  <si>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</si>
  <si>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</si>
  <si>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</si>
  <si>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</si>
  <si>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</si>
  <si>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</si>
  <si>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</si>
  <si>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</si>
  <si>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</si>
  <si>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</si>
  <si>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</si>
  <si>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</si>
  <si>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</si>
  <si>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</si>
  <si>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</si>
  <si>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</si>
  <si>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</si>
  <si>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</si>
  <si>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</si>
  <si>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</si>
  <si>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</si>
  <si>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</si>
  <si>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</si>
  <si>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</si>
  <si>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</si>
  <si>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</si>
  <si>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</si>
  <si>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</si>
  <si>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</si>
  <si>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</si>
  <si>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</si>
  <si>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</si>
  <si>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</si>
  <si>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</si>
  <si>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</si>
  <si>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</si>
  <si>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</si>
  <si>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</si>
  <si>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</si>
  <si>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</si>
  <si>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</si>
  <si>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</si>
  <si>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</si>
  <si>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</si>
  <si>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</si>
  <si>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</si>
  <si>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</si>
  <si>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</si>
  <si>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</si>
  <si>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</si>
  <si>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</si>
  <si>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</si>
  <si>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</si>
  <si>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</si>
  <si>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</si>
  <si>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</si>
  <si>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</si>
  <si>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</si>
  <si>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</si>
  <si>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</si>
  <si>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</si>
  <si>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</si>
  <si>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</si>
  <si>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</si>
  <si>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</si>
  <si>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</si>
  <si>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</si>
  <si>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</si>
  <si>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</si>
  <si>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</si>
  <si>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</si>
  <si>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</si>
  <si>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</si>
  <si>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</si>
  <si>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</si>
  <si>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</si>
  <si>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</si>
  <si>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</si>
  <si>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</si>
  <si>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</si>
  <si>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</si>
  <si>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</si>
  <si>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</si>
  <si>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</si>
  <si>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</si>
  <si>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</si>
  <si>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</si>
  <si>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</si>
  <si>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</si>
  <si>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</si>
  <si>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</si>
  <si>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</si>
  <si>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</si>
  <si>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</si>
  <si>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</si>
  <si>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</si>
  <si>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</si>
  <si>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</si>
  <si>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</si>
  <si>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</si>
  <si>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</si>
  <si>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</si>
  <si>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</si>
  <si>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</si>
  <si>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</si>
  <si>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</si>
  <si>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</si>
  <si>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</si>
  <si>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</si>
  <si>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</si>
  <si>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</si>
  <si>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</si>
  <si>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</si>
  <si>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</si>
  <si>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</si>
  <si>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</si>
  <si>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</si>
  <si>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</si>
  <si>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</si>
  <si>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</si>
  <si>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</si>
  <si>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</si>
  <si>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</si>
  <si>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</si>
  <si>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</si>
  <si>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</si>
  <si>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</si>
  <si>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</si>
  <si>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</si>
  <si>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</si>
  <si>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</si>
  <si>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</si>
  <si>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</si>
  <si>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</si>
  <si>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</si>
  <si>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</si>
  <si>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</si>
  <si>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</si>
  <si>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</si>
  <si>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</si>
  <si>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</si>
  <si>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</si>
  <si>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</si>
  <si>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</si>
  <si>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</si>
  <si>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</si>
  <si>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</si>
  <si>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</si>
  <si>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</si>
  <si>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</si>
  <si>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</si>
  <si>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</si>
  <si>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</si>
  <si>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</si>
  <si>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</si>
  <si>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</si>
  <si>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</si>
  <si>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</si>
  <si>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</si>
  <si>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</si>
  <si>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</si>
  <si>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</si>
  <si>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</si>
  <si>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</si>
  <si>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</si>
  <si>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</si>
  <si>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</si>
  <si>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</si>
  <si>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</si>
  <si>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</si>
  <si>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</si>
  <si>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</si>
  <si>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</si>
  <si>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</si>
  <si>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</si>
  <si>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</si>
  <si>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</si>
  <si>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</si>
  <si>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</si>
  <si>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</si>
  <si>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</si>
  <si>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</si>
  <si>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</si>
  <si>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</si>
  <si>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</si>
  <si>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</si>
  <si>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</si>
  <si>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</si>
  <si>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</si>
  <si>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</si>
  <si>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</si>
  <si>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</si>
  <si>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</si>
  <si>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</si>
  <si>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</si>
  <si>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</si>
  <si>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</si>
  <si>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</si>
  <si>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</si>
  <si>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</si>
  <si>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</si>
  <si>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</si>
  <si>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</si>
  <si>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</si>
  <si>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</si>
  <si>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</si>
  <si>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</si>
  <si>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</si>
  <si>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</si>
  <si>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</si>
  <si>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</si>
  <si>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</si>
  <si>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</si>
  <si>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</si>
  <si>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</si>
  <si>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</si>
  <si>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</si>
  <si>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</si>
  <si>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</si>
  <si>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</si>
  <si>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</si>
  <si>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</si>
  <si>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</si>
  <si>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</si>
  <si>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</si>
  <si>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</si>
  <si>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</si>
  <si>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</si>
  <si>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</si>
  <si>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</si>
  <si>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</si>
  <si>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</si>
  <si>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</si>
  <si>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</si>
  <si>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</si>
  <si>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</si>
  <si>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</si>
  <si>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</si>
  <si>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</si>
  <si>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</si>
  <si>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</si>
  <si>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</si>
  <si>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</si>
  <si>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</si>
  <si>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</si>
  <si>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</si>
  <si>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</si>
  <si>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</si>
  <si>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</si>
  <si>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</si>
  <si>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</si>
  <si>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</si>
  <si>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</si>
  <si>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</si>
  <si>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</si>
  <si>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</si>
  <si>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</si>
  <si>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</si>
  <si>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</si>
  <si>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</si>
  <si>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</si>
  <si>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</si>
  <si>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</si>
  <si>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</si>
  <si>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</si>
  <si>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</si>
  <si>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</si>
  <si>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</si>
  <si>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</si>
  <si>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</si>
  <si>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</si>
  <si>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</si>
  <si>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</si>
  <si>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</si>
  <si>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</si>
  <si>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</si>
  <si>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</si>
  <si>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</si>
  <si>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</si>
  <si>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</si>
  <si>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</si>
  <si>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</si>
  <si>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</si>
  <si>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</si>
  <si>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</si>
  <si>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</si>
  <si>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</si>
  <si>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</si>
  <si>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</si>
  <si>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</si>
  <si>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</si>
  <si>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</si>
  <si>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</si>
  <si>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</si>
  <si>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</si>
  <si>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</si>
  <si>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</si>
  <si>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</si>
  <si>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</si>
  <si>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</si>
  <si>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</si>
  <si>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</si>
  <si>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</si>
  <si>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</si>
  <si>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</si>
  <si>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</si>
  <si>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</si>
  <si>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</si>
  <si>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</si>
  <si>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</si>
  <si>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</si>
  <si>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</si>
  <si>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</si>
  <si>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</si>
  <si>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</si>
  <si>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</si>
  <si>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</si>
  <si>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</si>
  <si>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</si>
  <si>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</si>
  <si>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</si>
  <si>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</si>
  <si>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</si>
  <si>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</si>
  <si>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</si>
  <si>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</si>
  <si>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</si>
  <si>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</si>
  <si>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</si>
  <si>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</si>
  <si>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</si>
  <si>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</si>
  <si>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</si>
  <si>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</si>
  <si>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</si>
  <si>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</si>
  <si>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</si>
  <si>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</si>
  <si>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</si>
  <si>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</si>
  <si>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</si>
  <si>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</si>
  <si>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</si>
  <si>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</si>
  <si>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</si>
  <si>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</si>
  <si>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</si>
  <si>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</si>
  <si>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</si>
  <si>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</si>
  <si>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</si>
  <si>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</si>
  <si>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</si>
  <si>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</si>
  <si>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</si>
  <si>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</si>
  <si>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</si>
  <si>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</si>
  <si>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</si>
  <si>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</si>
  <si>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</si>
  <si>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</si>
  <si>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</si>
  <si>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</si>
  <si>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</si>
  <si>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</si>
  <si>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</si>
  <si>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</si>
  <si>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</si>
  <si>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</si>
  <si>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</si>
  <si>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</si>
  <si>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</si>
  <si>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</si>
  <si>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</si>
  <si>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</si>
  <si>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</si>
  <si>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</si>
  <si>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</si>
  <si>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</si>
  <si>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</si>
  <si>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</si>
  <si>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</si>
  <si>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</si>
  <si>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</si>
  <si>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</si>
  <si>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</si>
  <si>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</si>
  <si>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</si>
  <si>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</si>
  <si>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</si>
  <si>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</si>
  <si>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</si>
  <si>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</si>
  <si>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</si>
  <si>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</si>
  <si>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</si>
  <si>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</si>
  <si>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</si>
  <si>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</si>
  <si>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</si>
  <si>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</si>
  <si>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</si>
  <si>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</si>
  <si>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</si>
  <si>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</si>
  <si>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</si>
  <si>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</si>
  <si>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</si>
  <si>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</si>
  <si>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</si>
  <si>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</si>
  <si>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</si>
  <si>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</si>
  <si>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</si>
  <si>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</si>
  <si>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</si>
  <si>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</si>
  <si>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</si>
  <si>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</si>
  <si>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</si>
  <si>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</si>
  <si>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</si>
  <si>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</si>
  <si>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</si>
  <si>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</si>
  <si>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</si>
  <si>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</si>
  <si>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</si>
  <si>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</si>
  <si>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</si>
  <si>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</si>
  <si>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</si>
  <si>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</si>
  <si>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</si>
  <si>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</si>
  <si>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</si>
  <si>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</si>
  <si>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</si>
  <si>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</si>
  <si>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</si>
  <si>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</si>
  <si>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</si>
  <si>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</si>
  <si>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</si>
  <si>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</si>
  <si>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</si>
  <si>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</si>
  <si>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</si>
  <si>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</si>
  <si>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</si>
  <si>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</si>
  <si>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</si>
  <si>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</si>
  <si>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</si>
  <si>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</si>
  <si>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</si>
  <si>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</si>
  <si>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</si>
  <si>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</si>
  <si>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</si>
  <si>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</si>
  <si>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</si>
  <si>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</si>
  <si>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</si>
  <si>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</si>
  <si>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</si>
  <si>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</si>
  <si>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</si>
  <si>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</si>
  <si>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</si>
  <si>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</si>
  <si>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</si>
  <si>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</si>
  <si>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</si>
  <si>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</si>
  <si>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</si>
  <si>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</si>
  <si>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</si>
  <si>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</si>
  <si>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</si>
  <si>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</si>
  <si>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</si>
  <si>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</si>
  <si>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</si>
  <si>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</si>
  <si>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</si>
  <si>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</si>
  <si>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</si>
  <si>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</si>
  <si>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</si>
  <si>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</si>
  <si>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</si>
  <si>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</si>
  <si>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</si>
  <si>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</si>
  <si>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</si>
  <si>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</si>
  <si>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</si>
  <si>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</si>
  <si>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</si>
  <si>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</si>
  <si>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</si>
  <si>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</si>
  <si>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</si>
  <si>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</si>
  <si>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</si>
  <si>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</si>
  <si>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</si>
  <si>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</si>
  <si>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</si>
  <si>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</si>
  <si>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</si>
  <si>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</si>
  <si>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</si>
  <si>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</si>
  <si>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</si>
  <si>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</si>
  <si>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</si>
  <si>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</si>
  <si>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</si>
  <si>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</si>
  <si>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</si>
  <si>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</si>
  <si>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</si>
  <si>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</si>
  <si>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</si>
  <si>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</si>
  <si>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</si>
  <si>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</si>
  <si>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</si>
  <si>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</si>
  <si>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</si>
  <si>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</si>
  <si>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</si>
  <si>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</si>
  <si>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</si>
  <si>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</si>
  <si>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</si>
  <si>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</si>
  <si>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</si>
  <si>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</si>
  <si>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</si>
  <si>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</si>
  <si>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</si>
  <si>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</si>
  <si>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</si>
  <si>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</si>
  <si>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</si>
  <si>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</si>
  <si>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</si>
  <si>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</si>
  <si>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</si>
  <si>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</si>
  <si>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</si>
  <si>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</si>
  <si>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</si>
  <si>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</si>
  <si>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</si>
  <si>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</si>
  <si>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</si>
  <si>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</si>
  <si>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</si>
  <si>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</si>
  <si>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</si>
  <si>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</si>
  <si>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</si>
  <si>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</si>
  <si>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</si>
  <si>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</si>
  <si>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</si>
  <si>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</si>
  <si>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</si>
  <si>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</si>
  <si>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</si>
  <si>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</si>
  <si>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</si>
  <si>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</si>
  <si>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</si>
  <si>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</si>
  <si>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</si>
  <si>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</si>
  <si>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</si>
  <si>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</si>
  <si>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</si>
  <si>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</si>
  <si>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</si>
  <si>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</si>
  <si>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</si>
  <si>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</si>
  <si>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</si>
  <si>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</si>
  <si>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</si>
  <si>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</si>
  <si>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</si>
  <si>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</si>
  <si>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</si>
  <si>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</si>
  <si>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</si>
  <si>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</si>
  <si>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</si>
  <si>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</si>
  <si>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</si>
  <si>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</si>
  <si>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</si>
  <si>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</si>
  <si>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</si>
  <si>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</si>
  <si>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</si>
  <si>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</si>
  <si>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</si>
  <si>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</si>
  <si>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</si>
  <si>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</si>
  <si>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</si>
  <si>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</si>
  <si>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</si>
  <si>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</si>
  <si>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</si>
  <si>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</si>
  <si>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</si>
  <si>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</si>
  <si>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</si>
  <si>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</si>
  <si>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</si>
  <si>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</si>
  <si>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</si>
  <si>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</si>
  <si>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</si>
  <si>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</si>
  <si>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</si>
  <si>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</si>
  <si>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</si>
  <si>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</si>
  <si>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</si>
  <si>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</si>
  <si>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</si>
  <si>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</si>
  <si>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</si>
  <si>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</si>
  <si>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</si>
  <si>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</si>
  <si>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</si>
  <si>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</si>
  <si>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</si>
  <si>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</si>
  <si>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</si>
  <si>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</si>
  <si>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</si>
  <si>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</si>
  <si>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</si>
  <si>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</si>
  <si>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</si>
  <si>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</si>
  <si>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</si>
  <si>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</si>
  <si>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</si>
  <si>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</si>
  <si>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</si>
  <si>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</si>
  <si>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</si>
  <si>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</si>
  <si>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</si>
  <si>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</si>
  <si>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</si>
  <si>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</si>
  <si>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</si>
  <si>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</si>
  <si>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</si>
  <si>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</si>
  <si>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</si>
  <si>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</si>
  <si>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</si>
  <si>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</si>
  <si>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</si>
  <si>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</si>
  <si>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</si>
  <si>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</si>
  <si>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</si>
  <si>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</si>
  <si>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</si>
  <si>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</si>
  <si>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</si>
  <si>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</si>
  <si>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</si>
  <si>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</si>
  <si>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</si>
  <si>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</si>
  <si>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</si>
  <si>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</si>
  <si>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</si>
  <si>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</si>
  <si>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</si>
  <si>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</si>
  <si>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</si>
  <si>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</si>
  <si>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</si>
  <si>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</si>
  <si>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</si>
  <si>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</si>
  <si>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</si>
  <si>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</si>
  <si>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</si>
  <si>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</si>
  <si>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</si>
  <si>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</si>
  <si>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</si>
  <si>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</si>
  <si>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</si>
  <si>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</si>
  <si>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</si>
  <si>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</si>
  <si>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</si>
  <si>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</si>
  <si>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</si>
  <si>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</si>
  <si>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</si>
  <si>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</si>
  <si>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</si>
  <si>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</si>
  <si>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</si>
  <si>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</si>
  <si>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</si>
  <si>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</si>
  <si>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</si>
  <si>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</si>
  <si>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</si>
  <si>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</si>
  <si>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</si>
  <si>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</si>
  <si>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</si>
  <si>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</si>
  <si>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</si>
  <si>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</si>
  <si>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</si>
  <si>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</si>
  <si>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</si>
  <si>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</si>
  <si>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</si>
  <si>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</si>
  <si>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</si>
  <si>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</si>
  <si>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</si>
  <si>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</si>
  <si>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</si>
  <si>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</si>
  <si>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</si>
  <si>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</si>
  <si>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</si>
  <si>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</si>
  <si>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</si>
  <si>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</si>
  <si>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</si>
  <si>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</si>
  <si>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</si>
  <si>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</si>
  <si>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</si>
  <si>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</si>
  <si>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</si>
  <si>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</si>
  <si>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</si>
  <si>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</si>
  <si>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</si>
  <si>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</si>
  <si>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</si>
  <si>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</si>
  <si>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</si>
  <si>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</si>
  <si>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</si>
  <si>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</si>
  <si>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</si>
  <si>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</si>
  <si>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</si>
  <si>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</si>
  <si>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</si>
  <si>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</si>
  <si>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</si>
  <si>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</si>
  <si>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</si>
  <si>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</si>
  <si>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</si>
  <si>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</si>
  <si>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</si>
  <si>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</si>
  <si>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</si>
  <si>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</si>
  <si>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</si>
  <si>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</si>
  <si>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</si>
  <si>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</si>
  <si>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</si>
  <si>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</si>
  <si>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</si>
  <si>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</si>
  <si>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</si>
  <si>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</si>
  <si>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</si>
  <si>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</si>
  <si>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</si>
  <si>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</si>
  <si>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</si>
  <si>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</si>
  <si>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</si>
  <si>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</si>
  <si>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</si>
  <si>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</si>
  <si>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</si>
  <si>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</si>
  <si>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</si>
  <si>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</si>
  <si>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</si>
  <si>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</si>
  <si>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</si>
  <si>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</si>
  <si>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</si>
  <si>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</si>
  <si>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</si>
  <si>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</si>
  <si>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</si>
  <si>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</si>
  <si>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</si>
  <si>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</si>
  <si>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</si>
  <si>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</si>
  <si>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</si>
  <si>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</si>
  <si>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</si>
  <si>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</si>
  <si>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</si>
  <si>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</si>
  <si>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</si>
  <si>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</si>
  <si>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</si>
  <si>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</si>
  <si>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</si>
  <si>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</si>
  <si>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</si>
  <si>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</si>
  <si>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</si>
  <si>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</si>
  <si>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</si>
  <si>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</si>
  <si>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</si>
  <si>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</si>
  <si>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</si>
  <si>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</si>
  <si>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</si>
  <si>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</si>
  <si>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</si>
  <si>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</si>
  <si>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</si>
  <si>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</si>
  <si>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</si>
  <si>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</si>
  <si>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</si>
  <si>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</si>
  <si>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</si>
  <si>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</si>
  <si>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</si>
  <si>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</si>
  <si>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</si>
  <si>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</si>
  <si>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</si>
  <si>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</si>
  <si>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</si>
  <si>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</si>
  <si>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</si>
  <si>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</si>
  <si>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</si>
  <si>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</si>
  <si>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</si>
  <si>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</si>
  <si>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</si>
  <si>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</si>
  <si>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</si>
  <si>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</si>
  <si>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</si>
  <si>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</si>
  <si>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</si>
  <si>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</si>
  <si>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</si>
  <si>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</si>
  <si>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</si>
  <si>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</si>
  <si>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</si>
  <si>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</si>
  <si>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</si>
  <si>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</si>
  <si>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</si>
  <si>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</si>
  <si>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</si>
  <si>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</si>
  <si>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</si>
  <si>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</si>
  <si>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</si>
  <si>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</si>
  <si>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</si>
  <si>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</si>
  <si>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</si>
  <si>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</si>
  <si>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</si>
  <si>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</si>
  <si>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</si>
  <si>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</si>
  <si>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</si>
  <si>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</si>
  <si>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</si>
  <si>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</si>
  <si>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</si>
  <si>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</si>
  <si>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</si>
  <si>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</si>
  <si>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</si>
  <si>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</si>
  <si>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</si>
  <si>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</si>
  <si>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</si>
  <si>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</si>
  <si>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</si>
  <si>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</si>
  <si>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</si>
  <si>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</si>
  <si>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</si>
  <si>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</si>
  <si>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</si>
  <si>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</si>
  <si>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</si>
  <si>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</si>
  <si>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</si>
  <si>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</si>
  <si>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</si>
  <si>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</si>
  <si>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</si>
  <si>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</si>
  <si>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</si>
  <si>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</si>
  <si>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</si>
  <si>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</si>
  <si>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</si>
  <si>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</si>
  <si>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</si>
  <si>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</si>
  <si>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</si>
  <si>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</si>
  <si>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</si>
  <si>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</si>
  <si>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</si>
  <si>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</si>
  <si>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</si>
  <si>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</si>
  <si>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</si>
  <si>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</si>
  <si>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</si>
  <si>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</si>
  <si>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</si>
  <si>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</si>
  <si>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</si>
  <si>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</si>
  <si>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</si>
  <si>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</si>
  <si>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</si>
  <si>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</si>
  <si>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</si>
  <si>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</si>
  <si>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</si>
  <si>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</si>
  <si>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</si>
  <si>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</si>
  <si>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</si>
  <si>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</si>
  <si>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</si>
  <si>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</si>
  <si>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</si>
  <si>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</si>
  <si>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</si>
  <si>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</si>
  <si>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</si>
  <si>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</si>
  <si>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</si>
  <si>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</si>
  <si>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</si>
  <si>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</si>
  <si>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</si>
  <si>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</si>
  <si>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</si>
  <si>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</si>
  <si>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</si>
  <si>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</si>
  <si>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</si>
  <si>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</si>
  <si>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</si>
  <si>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</si>
  <si>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</si>
  <si>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</si>
  <si>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</si>
  <si>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</si>
  <si>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</si>
  <si>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</si>
  <si>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</si>
  <si>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</si>
  <si>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</si>
  <si>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</si>
  <si>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</si>
  <si>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</si>
  <si>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</si>
  <si>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</si>
  <si>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</si>
  <si>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</si>
  <si>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</si>
  <si>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</si>
  <si>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</si>
  <si>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</si>
  <si>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</si>
  <si>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</si>
  <si>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</si>
  <si>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</si>
  <si>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</si>
  <si>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</si>
  <si>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</si>
  <si>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</si>
  <si>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</si>
  <si>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</si>
  <si>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</si>
  <si>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</si>
  <si>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</si>
  <si>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</si>
  <si>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</si>
  <si>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</si>
  <si>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</si>
  <si>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</si>
  <si>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</si>
  <si>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</si>
  <si>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</si>
  <si>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</si>
  <si>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</si>
  <si>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</si>
  <si>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</si>
  <si>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</si>
  <si>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</si>
  <si>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</si>
  <si>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</si>
  <si>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</si>
  <si>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</si>
  <si>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</si>
  <si>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</si>
  <si>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</si>
  <si>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</si>
  <si>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</si>
  <si>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</si>
  <si>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</si>
  <si>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</si>
  <si>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</si>
  <si>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</si>
  <si>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</si>
  <si>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</si>
  <si>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</si>
  <si>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</si>
  <si>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</si>
  <si>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</si>
  <si>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</si>
  <si>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</si>
  <si>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</si>
  <si>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</si>
  <si>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</si>
  <si>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</si>
  <si>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</si>
  <si>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</si>
  <si>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</si>
  <si>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</si>
  <si>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</si>
  <si>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</si>
  <si>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</si>
  <si>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</si>
  <si>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</si>
  <si>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</si>
  <si>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</si>
  <si>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</si>
  <si>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</si>
  <si>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</si>
  <si>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</si>
  <si>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</si>
  <si>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</si>
  <si>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</si>
  <si>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</si>
  <si>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</si>
  <si>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</si>
  <si>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</si>
  <si>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</si>
  <si>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</si>
  <si>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</si>
  <si>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</si>
  <si>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</si>
  <si>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</si>
  <si>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</si>
  <si>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</si>
  <si>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</si>
  <si>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</si>
  <si>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</si>
  <si>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</si>
  <si>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</si>
  <si>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</si>
  <si>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</si>
  <si>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</si>
  <si>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</si>
  <si>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</si>
  <si>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</si>
  <si>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</si>
  <si>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</si>
  <si>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</si>
  <si>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</si>
  <si>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</si>
  <si>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</si>
  <si>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</si>
  <si>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</si>
  <si>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</si>
  <si>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</si>
  <si>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</si>
  <si>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</si>
  <si>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</si>
  <si>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</si>
  <si>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</si>
  <si>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</si>
  <si>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</si>
  <si>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</si>
  <si>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</si>
  <si>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</si>
  <si>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</si>
  <si>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</si>
  <si>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</si>
  <si>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</si>
  <si>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</si>
  <si>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</si>
  <si>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</si>
  <si>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</si>
  <si>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</si>
  <si>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</si>
  <si>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</si>
  <si>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</si>
  <si>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</si>
  <si>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</si>
  <si>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</si>
  <si>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</si>
  <si>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</si>
  <si>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</si>
  <si>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</si>
  <si>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</si>
  <si>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</si>
  <si>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</si>
  <si>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</si>
  <si>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</si>
  <si>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</si>
  <si>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</si>
  <si>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</si>
  <si>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</si>
  <si>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</si>
  <si>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</si>
  <si>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</si>
  <si>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</si>
  <si>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</si>
  <si>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</si>
  <si>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</si>
  <si>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</si>
  <si>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</si>
  <si>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</si>
  <si>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</si>
  <si>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</si>
  <si>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</si>
  <si>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</si>
  <si>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</si>
  <si>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</si>
  <si>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</si>
  <si>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</si>
  <si>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</si>
  <si>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</si>
  <si>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</si>
  <si>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</si>
  <si>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</si>
  <si>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</si>
  <si>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</si>
  <si>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</si>
  <si>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</si>
  <si>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</si>
  <si>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</si>
  <si>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</si>
  <si>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</si>
  <si>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</si>
  <si>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</si>
  <si>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</si>
  <si>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</si>
  <si>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</si>
  <si>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</si>
  <si>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</si>
  <si>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</si>
  <si>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</si>
  <si>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</si>
  <si>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</si>
  <si>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</si>
  <si>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</si>
  <si>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</si>
  <si>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</si>
  <si>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</si>
  <si>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</si>
  <si>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</si>
  <si>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</si>
  <si>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</si>
  <si>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</si>
  <si>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</si>
  <si>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</si>
  <si>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</si>
  <si>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</si>
  <si>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</si>
  <si>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</si>
  <si>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</si>
  <si>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</si>
  <si>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</si>
  <si>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</si>
  <si>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</si>
  <si>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</si>
  <si>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</si>
  <si>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</si>
  <si>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</si>
  <si>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</si>
  <si>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</si>
  <si>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</si>
  <si>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</si>
  <si>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</si>
  <si>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</si>
  <si>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</si>
  <si>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</si>
  <si>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</si>
  <si>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</si>
  <si>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</si>
  <si>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</si>
  <si>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</si>
  <si>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</si>
  <si>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</si>
  <si>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</si>
  <si>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</si>
  <si>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</si>
  <si>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</si>
  <si>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</si>
  <si>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</si>
  <si>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</si>
  <si>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</si>
  <si>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</si>
  <si>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</si>
  <si>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</si>
  <si>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</si>
  <si>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</si>
  <si>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</si>
  <si>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</si>
  <si>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</si>
  <si>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</si>
  <si>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</si>
  <si>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</si>
  <si>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</si>
  <si>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</si>
  <si>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</si>
  <si>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</si>
  <si>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</si>
  <si>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</si>
  <si>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</si>
  <si>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</si>
  <si>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</si>
  <si>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</si>
  <si>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</si>
  <si>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</si>
  <si>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</si>
  <si>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</si>
  <si>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</si>
  <si>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</si>
  <si>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</si>
  <si>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</si>
  <si>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</si>
  <si>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</si>
  <si>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</si>
  <si>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</si>
  <si>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</si>
  <si>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</si>
  <si>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</si>
  <si>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</si>
  <si>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</si>
  <si>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</si>
  <si>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</si>
  <si>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</si>
  <si>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</si>
  <si>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</si>
  <si>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</si>
  <si>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</si>
  <si>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</si>
  <si>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</si>
  <si>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</si>
  <si>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</si>
  <si>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</si>
  <si>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</si>
  <si>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</si>
  <si>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</si>
  <si>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</si>
  <si>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</si>
  <si>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</si>
  <si>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</si>
  <si>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</si>
  <si>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</si>
  <si>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</si>
  <si>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</si>
  <si>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</si>
  <si>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</si>
  <si>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</si>
  <si>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</si>
  <si>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</si>
  <si>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</si>
  <si>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</si>
  <si>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</si>
  <si>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</si>
  <si>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</si>
  <si>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</si>
  <si>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</si>
  <si>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</si>
  <si>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</si>
  <si>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</si>
  <si>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</si>
  <si>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</si>
  <si>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</si>
  <si>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</si>
  <si>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</si>
  <si>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</si>
  <si>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</si>
  <si>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</si>
  <si>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</si>
  <si>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</si>
  <si>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</si>
  <si>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</si>
  <si>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</si>
  <si>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</si>
  <si>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</si>
  <si>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</si>
  <si>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</si>
  <si>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</si>
  <si>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</si>
  <si>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</si>
  <si>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</si>
  <si>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</si>
  <si>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</si>
  <si>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</si>
  <si>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</si>
  <si>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</si>
  <si>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</si>
  <si>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</si>
  <si>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</si>
  <si>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</si>
  <si>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</si>
  <si>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</si>
  <si>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</si>
  <si>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</si>
  <si>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</si>
  <si>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</si>
  <si>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</si>
  <si>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</si>
  <si>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</si>
  <si>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</si>
  <si>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</si>
  <si>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</si>
  <si>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</si>
  <si>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</si>
  <si>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</si>
  <si>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</si>
  <si>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</si>
  <si>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</si>
  <si>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</si>
  <si>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</si>
  <si>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</si>
  <si>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</si>
  <si>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</si>
  <si>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</si>
  <si>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</si>
  <si>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</si>
  <si>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</si>
  <si>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</si>
  <si>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</si>
  <si>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</si>
  <si>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</si>
  <si>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</si>
  <si>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</si>
  <si>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</si>
  <si>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</si>
  <si>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</si>
  <si>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</si>
  <si>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</si>
  <si>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</si>
  <si>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</si>
  <si>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</si>
  <si>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</si>
  <si>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</si>
  <si>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</si>
  <si>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</si>
  <si>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</si>
  <si>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</si>
  <si>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</si>
  <si>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</si>
  <si>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</si>
  <si>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</si>
  <si>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</si>
  <si>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</si>
  <si>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</si>
  <si>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</si>
  <si>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</si>
  <si>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</si>
  <si>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</si>
  <si>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</si>
  <si>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</si>
  <si>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</si>
  <si>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</si>
  <si>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</si>
  <si>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</si>
  <si>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</si>
  <si>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</si>
  <si>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</si>
  <si>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</si>
  <si>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</si>
  <si>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</si>
  <si>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</si>
  <si>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</si>
  <si>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</si>
  <si>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</si>
  <si>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</si>
  <si>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</si>
  <si>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</si>
  <si>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</si>
  <si>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</si>
  <si>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</si>
  <si>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</si>
  <si>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</si>
  <si>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</si>
  <si>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</si>
  <si>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</si>
  <si>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</si>
  <si>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</si>
  <si>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</si>
  <si>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</si>
  <si>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</si>
  <si>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</si>
  <si>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</si>
  <si>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</si>
  <si>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</si>
  <si>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</si>
  <si>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</si>
  <si>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</si>
  <si>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</si>
  <si>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</si>
  <si>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</si>
  <si>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</si>
  <si>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</si>
  <si>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</si>
  <si>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</si>
  <si>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</si>
  <si>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</si>
  <si>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</si>
  <si>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</si>
  <si>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</si>
  <si>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</si>
  <si>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</si>
  <si>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</si>
  <si>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</si>
  <si>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</si>
  <si>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</si>
  <si>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</si>
  <si>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</si>
  <si>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</si>
  <si>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</si>
  <si>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</si>
  <si>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</si>
  <si>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</si>
  <si>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</si>
  <si>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</si>
  <si>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</si>
  <si>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</si>
  <si>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</si>
  <si>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</si>
  <si>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</si>
  <si>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</si>
  <si>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</si>
  <si>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</si>
  <si>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</si>
  <si>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</si>
  <si>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</si>
  <si>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</si>
  <si>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</si>
  <si>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</si>
  <si>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</si>
  <si>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</si>
  <si>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</si>
  <si>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</si>
  <si>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</si>
  <si>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</si>
  <si>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</si>
  <si>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</si>
  <si>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</si>
  <si>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</si>
  <si>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</si>
  <si>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</si>
  <si>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</si>
  <si>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</si>
  <si>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</si>
  <si>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</si>
  <si>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</si>
  <si>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</si>
  <si>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</si>
  <si>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</si>
  <si>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</si>
  <si>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</si>
  <si>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</si>
  <si>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</si>
  <si>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</si>
  <si>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</si>
  <si>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</si>
  <si>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</si>
  <si>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</si>
  <si>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</si>
  <si>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</si>
  <si>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</si>
  <si>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</si>
  <si>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</si>
  <si>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</si>
  <si>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</si>
  <si>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</si>
  <si>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</si>
  <si>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</si>
  <si>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</si>
  <si>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</si>
  <si>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</si>
  <si>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</si>
  <si>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</si>
  <si>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</si>
  <si>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</si>
  <si>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</si>
  <si>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</si>
  <si>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</si>
  <si>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</si>
  <si>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</si>
  <si>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</si>
  <si>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</si>
  <si>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</si>
  <si>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</si>
  <si>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</si>
  <si>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</si>
  <si>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</si>
  <si>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</si>
  <si>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</si>
  <si>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</si>
  <si>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</si>
  <si>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</si>
  <si>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</si>
  <si>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</si>
  <si>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</si>
  <si>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</si>
  <si>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</si>
  <si>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</si>
  <si>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</si>
  <si>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</si>
  <si>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</si>
  <si>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</si>
  <si>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</si>
  <si>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</si>
  <si>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</si>
  <si>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</si>
  <si>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</si>
  <si>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</si>
  <si>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</si>
  <si>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</si>
  <si>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</si>
  <si>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</si>
  <si>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</si>
  <si>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</si>
  <si>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</si>
  <si>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</si>
  <si>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</si>
  <si>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</si>
  <si>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</si>
  <si>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</si>
  <si>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</si>
  <si>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</si>
  <si>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</si>
  <si>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</si>
  <si>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</si>
  <si>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</si>
  <si>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</si>
  <si>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</si>
  <si>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</si>
  <si>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</si>
  <si>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</si>
  <si>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</si>
  <si>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</si>
  <si>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</si>
  <si>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</si>
  <si>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</si>
  <si>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</si>
  <si>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</si>
  <si>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</si>
  <si>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</si>
  <si>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</si>
  <si>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</si>
  <si>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</si>
  <si>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</si>
  <si>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</si>
  <si>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</si>
  <si>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</si>
  <si>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</si>
  <si>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</si>
  <si>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</si>
  <si>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</si>
  <si>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</si>
  <si>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</si>
  <si>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</si>
  <si>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</si>
  <si>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</si>
  <si>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</si>
  <si>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</si>
  <si>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</si>
  <si>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</si>
  <si>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</si>
  <si>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</si>
  <si>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</si>
  <si>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</si>
  <si>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</si>
  <si>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</si>
  <si>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</si>
  <si>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</si>
  <si>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</si>
  <si>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</si>
  <si>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</si>
  <si>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</si>
  <si>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</si>
  <si>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</si>
  <si>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</si>
  <si>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</si>
  <si>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</si>
  <si>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</si>
  <si>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</si>
  <si>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</si>
  <si>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</si>
  <si>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</si>
  <si>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</si>
  <si>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</si>
  <si>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</si>
  <si>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</si>
  <si>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</si>
  <si>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</si>
  <si>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</si>
  <si>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</si>
  <si>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</si>
  <si>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</si>
  <si>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</si>
  <si>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</si>
  <si>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</si>
  <si>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</si>
  <si>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</si>
  <si>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</si>
  <si>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</si>
  <si>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</si>
  <si>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</si>
  <si>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</si>
  <si>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</si>
  <si>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</si>
  <si>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</si>
  <si>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</si>
  <si>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</si>
  <si>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</si>
  <si>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</si>
  <si>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</si>
  <si>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</si>
  <si>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</si>
  <si>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</si>
  <si>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</si>
  <si>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</si>
  <si>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</si>
  <si>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</si>
  <si>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</si>
  <si>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</si>
  <si>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</si>
  <si>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</si>
  <si>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</si>
  <si>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</si>
  <si>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</si>
  <si>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</si>
  <si>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</si>
  <si>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</si>
  <si>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</si>
  <si>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</si>
  <si>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</si>
  <si>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</si>
  <si>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</si>
  <si>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</si>
  <si>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</si>
  <si>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</si>
  <si>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</si>
  <si>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</si>
  <si>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</si>
  <si>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</si>
  <si>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</si>
  <si>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</si>
  <si>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</si>
  <si>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</si>
  <si>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</si>
  <si>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</si>
  <si>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</si>
  <si>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</si>
  <si>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</si>
  <si>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</si>
  <si>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</si>
  <si>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</si>
  <si>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</si>
  <si>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</si>
  <si>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</si>
  <si>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</si>
  <si>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</si>
  <si>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</si>
  <si>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</si>
  <si>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</si>
  <si>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</si>
  <si>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</si>
  <si>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</si>
  <si>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</si>
  <si>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</si>
  <si>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</si>
  <si>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</si>
  <si>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</si>
  <si>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</si>
  <si>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</si>
  <si>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</si>
  <si>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</si>
  <si>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</si>
  <si>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</si>
  <si>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</si>
  <si>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</si>
  <si>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</si>
  <si>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</si>
  <si>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</si>
  <si>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</si>
  <si>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</si>
  <si>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</si>
  <si>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</si>
  <si>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</si>
  <si>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</si>
  <si>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</si>
  <si>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</si>
  <si>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</si>
  <si>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</si>
  <si>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</si>
  <si>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</si>
  <si>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</si>
  <si>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</si>
  <si>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</si>
  <si>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</si>
  <si>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</si>
  <si>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</si>
  <si>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</si>
  <si>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</si>
  <si>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</si>
  <si>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</si>
  <si>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</si>
  <si>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</si>
  <si>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</si>
  <si>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</si>
  <si>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</si>
  <si>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</si>
  <si>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</si>
  <si>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</si>
  <si>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</si>
  <si>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</si>
  <si>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</si>
  <si>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</si>
  <si>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</si>
  <si>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</si>
  <si>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</si>
  <si>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</si>
  <si>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</si>
  <si>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</si>
  <si>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</si>
  <si>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</si>
  <si>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</si>
  <si>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</si>
  <si>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</si>
  <si>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</si>
  <si>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</si>
  <si>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</si>
  <si>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</si>
  <si>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</si>
  <si>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</si>
  <si>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</si>
  <si>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</si>
  <si>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</si>
  <si>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</si>
  <si>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</si>
  <si>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</si>
  <si>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</si>
  <si>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</si>
  <si>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</si>
  <si>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</si>
  <si>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</si>
  <si>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</si>
  <si>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</si>
  <si>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</si>
  <si>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</si>
  <si>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</si>
  <si>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</si>
  <si>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</si>
  <si>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</si>
  <si>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</si>
  <si>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</si>
  <si>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</si>
  <si>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</si>
  <si>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</si>
  <si>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</si>
  <si>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</si>
  <si>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</si>
  <si>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</si>
  <si>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</si>
  <si>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</si>
  <si>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</si>
  <si>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</si>
  <si>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</si>
  <si>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</si>
  <si>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</si>
  <si>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</si>
  <si>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</si>
  <si>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</si>
  <si>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</si>
  <si>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</si>
  <si>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</si>
  <si>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</si>
  <si>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</si>
  <si>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</si>
  <si>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</si>
  <si>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</si>
  <si>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</si>
  <si>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</si>
  <si>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</si>
  <si>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</si>
  <si>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</si>
  <si>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</si>
  <si>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</si>
  <si>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</si>
  <si>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</si>
  <si>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</si>
  <si>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</si>
  <si>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</si>
  <si>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</si>
  <si>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</si>
  <si>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</si>
  <si>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</si>
  <si>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</si>
  <si>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</si>
  <si>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</si>
  <si>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</si>
  <si>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</si>
  <si>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</si>
  <si>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</si>
  <si>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</si>
  <si>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</si>
  <si>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</si>
  <si>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</si>
  <si>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</si>
  <si>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</si>
  <si>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</si>
  <si>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</si>
  <si>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</si>
  <si>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</si>
  <si>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</si>
  <si>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</si>
  <si>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</si>
  <si>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</si>
  <si>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</si>
  <si>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</si>
  <si>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</si>
  <si>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</si>
  <si>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</si>
  <si>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</si>
  <si>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</si>
  <si>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</si>
  <si>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</si>
  <si>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</si>
  <si>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</si>
  <si>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</si>
  <si>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</si>
  <si>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</si>
  <si>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</si>
  <si>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</si>
  <si>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</si>
  <si>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</si>
  <si>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</si>
  <si>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</si>
  <si>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</si>
  <si>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</si>
  <si>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</si>
  <si>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</si>
  <si>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</si>
  <si>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</si>
  <si>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</si>
  <si>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</si>
  <si>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</si>
  <si>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</si>
  <si>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</si>
  <si>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</si>
  <si>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</si>
  <si>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</si>
  <si>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</si>
  <si>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</si>
  <si>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</si>
  <si>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</si>
  <si>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</si>
  <si>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</si>
  <si>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</si>
  <si>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</si>
  <si>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</si>
  <si>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</si>
  <si>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</si>
  <si>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</si>
  <si>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</si>
  <si>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</si>
  <si>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</si>
  <si>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</si>
  <si>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</si>
  <si>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</si>
  <si>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</si>
  <si>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</si>
  <si>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</si>
  <si>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</si>
  <si>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</si>
  <si>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</si>
  <si>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</si>
  <si>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</si>
  <si>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</si>
  <si>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</si>
  <si>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</si>
  <si>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</si>
  <si>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</si>
  <si>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</si>
  <si>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</si>
  <si>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</si>
  <si>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</si>
  <si>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</si>
  <si>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</si>
  <si>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</si>
  <si>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</si>
  <si>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</si>
  <si>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</si>
  <si>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</si>
  <si>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</si>
  <si>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</si>
  <si>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</si>
  <si>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</si>
  <si>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</si>
  <si>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</si>
  <si>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</si>
  <si>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</si>
  <si>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</si>
  <si>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</si>
  <si>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</si>
  <si>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</si>
  <si>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</si>
  <si>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</si>
  <si>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</si>
  <si>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</si>
  <si>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</si>
  <si>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</si>
  <si>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</si>
  <si>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</si>
  <si>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</si>
  <si>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</si>
  <si>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</si>
  <si>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</si>
  <si>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</si>
  <si>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</si>
  <si>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</si>
  <si>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</si>
  <si>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</si>
  <si>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</si>
  <si>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</si>
  <si>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</si>
  <si>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</si>
  <si>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</si>
  <si>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</si>
  <si>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</si>
  <si>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</si>
  <si>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</si>
  <si>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</si>
  <si>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</si>
  <si>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</si>
  <si>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</si>
  <si>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</si>
  <si>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</si>
  <si>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</si>
  <si>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</si>
  <si>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</si>
  <si>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</si>
  <si>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</si>
  <si>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</si>
  <si>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</si>
  <si>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</si>
  <si>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</si>
  <si>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</si>
  <si>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</si>
  <si>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</si>
  <si>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</si>
  <si>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</si>
  <si>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</si>
  <si>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</si>
  <si>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</si>
  <si>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</si>
  <si>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</si>
  <si>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</si>
  <si>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</si>
  <si>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</si>
  <si>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</si>
  <si>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</si>
  <si>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</si>
  <si>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</si>
  <si>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</si>
  <si>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</si>
  <si>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</si>
  <si>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</si>
  <si>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</si>
  <si>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</si>
  <si>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</si>
  <si>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</si>
  <si>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</si>
  <si>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</si>
  <si>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</si>
  <si>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</si>
  <si>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</si>
  <si>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</si>
  <si>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</si>
  <si>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</si>
  <si>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</si>
  <si>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</si>
  <si>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</si>
  <si>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</si>
  <si>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</si>
  <si>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</si>
  <si>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</si>
  <si>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</si>
  <si>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</si>
  <si>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</si>
  <si>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</si>
  <si>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</si>
  <si>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</si>
  <si>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</si>
  <si>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</si>
  <si>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</si>
  <si>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</si>
  <si>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</si>
  <si>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</si>
  <si>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</si>
  <si>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</si>
  <si>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</si>
  <si>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</si>
  <si>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</si>
  <si>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</si>
  <si>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</si>
  <si>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</si>
  <si>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</si>
  <si>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</si>
  <si>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</si>
  <si>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</si>
  <si>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</si>
  <si>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</si>
  <si>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</si>
  <si>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</si>
  <si>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</si>
  <si>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</si>
  <si>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</si>
  <si>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</si>
  <si>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</si>
  <si>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</si>
  <si>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</si>
  <si>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</si>
  <si>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</si>
  <si>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</si>
  <si>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</si>
  <si>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</si>
  <si>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</si>
  <si>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</si>
  <si>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</si>
  <si>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</si>
  <si>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</si>
  <si>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</si>
  <si>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</si>
  <si>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</si>
  <si>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</si>
  <si>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</si>
  <si>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</si>
  <si>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</si>
  <si>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</si>
  <si>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</si>
  <si>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</si>
  <si>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</si>
  <si>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</si>
  <si>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</si>
  <si>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</si>
  <si>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</si>
  <si>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</si>
  <si>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</si>
  <si>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</si>
  <si>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</si>
  <si>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</si>
  <si>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</si>
  <si>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</si>
  <si>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</si>
  <si>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</si>
  <si>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</si>
  <si>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</si>
  <si>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</si>
  <si>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</si>
  <si>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</si>
  <si>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</si>
  <si>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</si>
  <si>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</si>
  <si>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</si>
  <si>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</si>
  <si>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</si>
  <si>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</si>
  <si>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</si>
  <si>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</si>
  <si>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</si>
  <si>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</si>
  <si>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</si>
  <si>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</si>
  <si>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</si>
  <si>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</si>
  <si>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</si>
  <si>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</si>
  <si>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</si>
  <si>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</si>
  <si>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</si>
  <si>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</si>
  <si>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</si>
  <si>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</si>
  <si>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</si>
  <si>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</si>
  <si>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</si>
  <si>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</si>
  <si>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</si>
  <si>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</si>
  <si>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</si>
  <si>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</si>
  <si>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</si>
  <si>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</si>
  <si>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</si>
  <si>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</si>
  <si>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</si>
  <si>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</si>
  <si>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</si>
  <si>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</si>
  <si>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</si>
  <si>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</si>
  <si>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</si>
  <si>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</si>
  <si>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</si>
  <si>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</si>
  <si>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</si>
  <si>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</si>
  <si>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</si>
  <si>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</si>
  <si>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</si>
  <si>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</si>
  <si>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</si>
  <si>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</si>
  <si>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</si>
  <si>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</si>
  <si>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</si>
  <si>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</si>
  <si>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</si>
  <si>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</si>
  <si>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</si>
  <si>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</si>
  <si>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</si>
  <si>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</si>
  <si>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</si>
  <si>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</si>
  <si>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</si>
  <si>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</si>
  <si>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</si>
  <si>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</si>
  <si>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</si>
  <si>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</si>
  <si>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</si>
  <si>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</si>
  <si>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</si>
  <si>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</si>
  <si>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</si>
  <si>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</si>
  <si>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</si>
  <si>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</si>
  <si>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</si>
  <si>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</si>
  <si>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</si>
  <si>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</si>
  <si>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</si>
  <si>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</si>
  <si>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</si>
  <si>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</si>
  <si>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</si>
  <si>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</si>
  <si>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</si>
  <si>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</si>
  <si>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</si>
  <si>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</si>
  <si>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</si>
  <si>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</si>
  <si>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</si>
  <si>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</si>
  <si>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</si>
  <si>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</si>
  <si>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</si>
  <si>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</si>
  <si>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</si>
  <si>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</si>
  <si>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</si>
  <si>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</si>
  <si>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</si>
  <si>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</si>
  <si>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</si>
  <si>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</si>
  <si>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</si>
  <si>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</si>
  <si>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</si>
  <si>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</si>
  <si>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</si>
  <si>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</si>
  <si>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</si>
  <si>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</si>
  <si>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</si>
  <si>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</si>
  <si>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</si>
  <si>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</si>
  <si>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</si>
  <si>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</si>
  <si>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</si>
  <si>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</si>
  <si>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</si>
  <si>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</si>
  <si>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</si>
  <si>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</si>
  <si>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</si>
  <si>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</si>
  <si>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</si>
  <si>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</si>
  <si>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</si>
  <si>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</si>
  <si>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</si>
  <si>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</si>
  <si>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</si>
  <si>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</si>
  <si>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</si>
  <si>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</si>
  <si>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</si>
  <si>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</si>
  <si>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</si>
  <si>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</si>
  <si>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</si>
  <si>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</si>
  <si>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</si>
  <si>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</si>
  <si>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</si>
  <si>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</si>
  <si>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</si>
  <si>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</si>
  <si>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</si>
  <si>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</si>
  <si>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</si>
  <si>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</si>
  <si>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</si>
  <si>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</si>
  <si>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</si>
  <si>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</si>
  <si>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</si>
  <si>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</si>
  <si>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</si>
  <si>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</si>
  <si>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</si>
  <si>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</si>
  <si>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</si>
  <si>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</si>
  <si>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</si>
  <si>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</si>
  <si>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</si>
  <si>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</si>
  <si>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</si>
  <si>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</si>
  <si>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</si>
  <si>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</si>
  <si>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</si>
  <si>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</si>
  <si>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</si>
  <si>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</si>
  <si>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</si>
  <si>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</si>
  <si>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</si>
  <si>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</si>
  <si>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</si>
  <si>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</si>
  <si>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</si>
  <si>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</si>
  <si>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</si>
  <si>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</si>
  <si>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</si>
  <si>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</si>
  <si>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</si>
  <si>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</si>
  <si>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</si>
  <si>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</si>
  <si>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</si>
  <si>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</si>
  <si>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</si>
  <si>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</si>
  <si>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</si>
  <si>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</si>
  <si>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</si>
  <si>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</si>
  <si>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</si>
  <si>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</si>
  <si>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</si>
  <si>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</si>
  <si>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</si>
  <si>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</si>
  <si>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</si>
  <si>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</si>
  <si>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</si>
  <si>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</si>
  <si>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</si>
  <si>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</si>
  <si>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</si>
  <si>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</si>
  <si>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</si>
  <si>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</si>
  <si>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</si>
  <si>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</si>
  <si>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</si>
  <si>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</si>
  <si>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</si>
  <si>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</si>
  <si>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</si>
  <si>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</si>
  <si>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</si>
  <si>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</si>
  <si>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</si>
  <si>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</si>
  <si>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</si>
  <si>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</si>
  <si>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</si>
  <si>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</si>
  <si>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</si>
  <si>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</si>
  <si>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</si>
  <si>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</si>
  <si>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</si>
  <si>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</si>
  <si>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</si>
  <si>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</si>
  <si>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</si>
  <si>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</si>
  <si>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</si>
  <si>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</si>
  <si>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</si>
  <si>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</si>
  <si>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</si>
  <si>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</si>
  <si>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</si>
  <si>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</si>
  <si>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</si>
  <si>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</si>
  <si>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</si>
  <si>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</si>
  <si>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</si>
  <si>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</si>
  <si>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</si>
  <si>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</si>
  <si>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</si>
  <si>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</si>
  <si>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</si>
  <si>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</si>
  <si>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</si>
  <si>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</si>
  <si>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</si>
  <si>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</si>
  <si>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</si>
  <si>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</si>
  <si>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</si>
  <si>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</si>
  <si>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</si>
  <si>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</si>
  <si>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</si>
  <si>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</si>
  <si>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</si>
  <si>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</si>
  <si>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</si>
  <si>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</si>
  <si>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</si>
  <si>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</si>
  <si>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</si>
  <si>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</si>
  <si>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</si>
  <si>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</si>
  <si>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</si>
  <si>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</si>
  <si>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</si>
  <si>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</si>
  <si>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</si>
  <si>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</si>
  <si>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</si>
  <si>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</si>
  <si>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</si>
  <si>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</si>
  <si>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</si>
  <si>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</si>
  <si>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</si>
  <si>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</si>
  <si>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</si>
  <si>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</si>
  <si>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</si>
  <si>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</si>
  <si>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</si>
  <si>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</si>
  <si>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</si>
  <si>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</si>
  <si>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</si>
  <si>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</si>
  <si>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</si>
  <si>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</si>
  <si>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</si>
  <si>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</si>
  <si>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</si>
  <si>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</si>
  <si>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</si>
  <si>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</si>
  <si>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</si>
  <si>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</si>
  <si>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</si>
  <si>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</si>
  <si>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</si>
  <si>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</si>
  <si>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</si>
  <si>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</si>
  <si>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</si>
  <si>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</si>
  <si>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</si>
  <si>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</si>
  <si>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</si>
  <si>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</si>
  <si>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</si>
  <si>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</si>
  <si>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</si>
  <si>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</si>
  <si>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</si>
  <si>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</si>
  <si>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</si>
  <si>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</si>
  <si>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</si>
  <si>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</si>
  <si>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</si>
  <si>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</si>
  <si>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</si>
  <si>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</si>
  <si>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</si>
  <si>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</si>
  <si>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</si>
  <si>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</si>
  <si>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</si>
  <si>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</si>
  <si>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</si>
  <si>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</si>
  <si>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</si>
  <si>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</si>
  <si>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</si>
  <si>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</si>
  <si>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</si>
  <si>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</si>
  <si>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</si>
  <si>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</si>
  <si>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</si>
  <si>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</si>
  <si>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</si>
  <si>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</si>
  <si>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</si>
  <si>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</si>
  <si>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</si>
  <si>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</si>
  <si>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</si>
  <si>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</si>
  <si>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</si>
  <si>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</si>
  <si>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</si>
  <si>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</si>
  <si>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</si>
  <si>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</si>
  <si>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</si>
  <si>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</si>
  <si>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</si>
  <si>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</si>
  <si>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</si>
  <si>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</si>
  <si>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</si>
  <si>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</si>
  <si>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</si>
  <si>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</si>
  <si>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</si>
  <si>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</si>
  <si>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</si>
  <si>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</si>
  <si>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</si>
  <si>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</si>
  <si>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</si>
  <si>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</si>
  <si>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</si>
  <si>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</si>
  <si>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</si>
  <si>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</si>
  <si>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</si>
  <si>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</si>
  <si>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</si>
  <si>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</si>
  <si>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</si>
  <si>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</si>
  <si>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</si>
  <si>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</si>
  <si>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</si>
  <si>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</si>
  <si>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</si>
  <si>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</si>
  <si>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</si>
  <si>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</si>
  <si>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</si>
  <si>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</si>
  <si>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</si>
  <si>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</si>
  <si>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</si>
  <si>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</si>
  <si>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</si>
  <si>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</si>
  <si>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</si>
  <si>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</si>
  <si>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</si>
  <si>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</si>
  <si>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</si>
  <si>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</si>
  <si>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</si>
  <si>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</si>
  <si>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</si>
  <si>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</si>
  <si>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</si>
  <si>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</si>
  <si>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</si>
  <si>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</si>
  <si>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</si>
  <si>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</si>
  <si>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</si>
  <si>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</si>
  <si>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</si>
  <si>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</si>
  <si>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</si>
  <si>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</si>
  <si>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</si>
  <si>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</si>
  <si>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</si>
  <si>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</si>
  <si>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</si>
  <si>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</si>
  <si>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</si>
  <si>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</si>
  <si>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</si>
  <si>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</si>
  <si>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</si>
  <si>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</si>
  <si>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</si>
  <si>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</si>
  <si>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</si>
  <si>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</si>
  <si>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</si>
  <si>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</si>
  <si>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</si>
  <si>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</si>
  <si>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</si>
  <si>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</si>
  <si>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</si>
  <si>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</si>
  <si>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</si>
  <si>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</si>
  <si>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</si>
  <si>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</si>
  <si>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</si>
  <si>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</si>
  <si>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</si>
  <si>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</si>
  <si>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</si>
  <si>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</si>
  <si>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</si>
  <si>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</si>
  <si>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</si>
  <si>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</si>
  <si>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</si>
  <si>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</si>
  <si>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</si>
  <si>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</si>
  <si>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</si>
  <si>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</si>
  <si>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</si>
  <si>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</si>
  <si>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</si>
  <si>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</si>
  <si>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</si>
  <si>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</si>
  <si>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</si>
  <si>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</si>
  <si>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</si>
  <si>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</si>
  <si>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</si>
  <si>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</si>
  <si>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</si>
  <si>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</si>
  <si>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</si>
  <si>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</si>
  <si>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</si>
  <si>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</si>
  <si>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</si>
  <si>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</si>
  <si>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</si>
  <si>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</si>
  <si>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</si>
  <si>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</si>
  <si>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</si>
  <si>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</si>
  <si>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</si>
  <si>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</si>
  <si>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</si>
  <si>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</si>
  <si>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</si>
  <si>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</si>
  <si>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</si>
  <si>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</si>
  <si>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</si>
  <si>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</si>
  <si>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</si>
  <si>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</si>
  <si>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</si>
  <si>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</si>
  <si>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</si>
  <si>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</si>
  <si>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</si>
  <si>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</si>
  <si>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</si>
  <si>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</si>
  <si>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</si>
  <si>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</si>
  <si>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</si>
  <si>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</si>
  <si>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</si>
  <si>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</si>
  <si>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</si>
  <si>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</si>
  <si>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</si>
  <si>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</si>
  <si>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</si>
  <si>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</si>
  <si>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</si>
  <si>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</si>
  <si>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</si>
  <si>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</si>
  <si>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</si>
  <si>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</si>
  <si>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</si>
  <si>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</si>
  <si>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</si>
  <si>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</si>
  <si>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</si>
  <si>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</si>
  <si>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</si>
  <si>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</si>
  <si>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</si>
  <si>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</si>
  <si>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</si>
  <si>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</si>
  <si>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</si>
  <si>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</si>
  <si>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</si>
  <si>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</si>
  <si>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</si>
  <si>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</si>
  <si>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</si>
  <si>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</si>
  <si>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</si>
  <si>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</si>
  <si>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</si>
  <si>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</si>
  <si>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</si>
  <si>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</si>
  <si>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</si>
  <si>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</si>
  <si>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</si>
  <si>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</si>
  <si>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</si>
  <si>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</si>
  <si>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</si>
  <si>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</si>
  <si>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</si>
  <si>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</si>
  <si>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</si>
  <si>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</si>
  <si>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</si>
  <si>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</si>
  <si>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</si>
  <si>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</si>
  <si>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</si>
  <si>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</si>
  <si>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</si>
  <si>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</si>
  <si>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</si>
  <si>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</si>
  <si>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</si>
  <si>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</si>
  <si>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</si>
  <si>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</si>
  <si>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</si>
  <si>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</si>
  <si>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</si>
  <si>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</si>
  <si>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</si>
  <si>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</si>
  <si>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</si>
  <si>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</si>
  <si>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</si>
  <si>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</si>
  <si>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</si>
  <si>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</si>
  <si>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</si>
  <si>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</si>
  <si>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</si>
  <si>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</si>
  <si>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</si>
  <si>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</si>
  <si>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</si>
  <si>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</si>
  <si>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</si>
  <si>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</si>
  <si>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</si>
  <si>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</si>
  <si>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</si>
  <si>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</si>
  <si>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</si>
  <si>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</si>
  <si>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</si>
  <si>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</si>
  <si>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</si>
  <si>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</si>
  <si>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</si>
  <si>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</si>
  <si>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</si>
  <si>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</si>
  <si>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</si>
  <si>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</si>
  <si>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</si>
  <si>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</si>
  <si>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</si>
  <si>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</si>
  <si>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</si>
  <si>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</si>
  <si>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</si>
  <si>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</si>
  <si>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</si>
  <si>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</si>
  <si>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</si>
  <si>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</si>
  <si>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</si>
  <si>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</si>
  <si>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</si>
  <si>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</si>
  <si>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</si>
  <si>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</si>
  <si>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</si>
  <si>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</si>
  <si>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</si>
  <si>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</si>
  <si>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</si>
  <si>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</si>
  <si>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</si>
  <si>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</si>
  <si>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</si>
  <si>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</si>
  <si>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</si>
  <si>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</si>
  <si>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</si>
  <si>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</si>
  <si>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</si>
  <si>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</si>
  <si>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</si>
  <si>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</si>
  <si>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</si>
  <si>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</si>
  <si>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</si>
  <si>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</si>
  <si>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</si>
  <si>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</si>
  <si>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</si>
  <si>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</si>
  <si>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</si>
  <si>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</si>
  <si>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</si>
  <si>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</si>
  <si>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</si>
  <si>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</si>
  <si>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</si>
  <si>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</si>
  <si>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</si>
  <si>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</si>
  <si>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</si>
  <si>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</si>
  <si>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</si>
  <si>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</si>
  <si>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</si>
  <si>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</si>
  <si>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</si>
  <si>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</si>
  <si>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</si>
  <si>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</si>
  <si>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</si>
  <si>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</si>
  <si>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</si>
  <si>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</si>
  <si>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</si>
  <si>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</si>
  <si>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</si>
  <si>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</si>
  <si>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</si>
  <si>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</si>
  <si>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</si>
  <si>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</si>
  <si>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</si>
  <si>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</si>
  <si>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</si>
  <si>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</si>
  <si>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</si>
  <si>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</si>
  <si>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</si>
  <si>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</si>
  <si>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</si>
  <si>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</si>
  <si>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</si>
  <si>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</si>
  <si>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</si>
  <si>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</si>
  <si>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</si>
  <si>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</si>
  <si>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</si>
  <si>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</si>
  <si>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</si>
  <si>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</si>
  <si>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</si>
  <si>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</si>
  <si>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</si>
  <si>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</si>
  <si>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</si>
  <si>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</si>
  <si>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</si>
  <si>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</si>
  <si>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</si>
  <si>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</si>
  <si>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</si>
  <si>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</si>
  <si>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</si>
  <si>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</si>
  <si>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</si>
  <si>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</si>
  <si>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</si>
  <si>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</si>
  <si>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</si>
  <si>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</si>
  <si>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</si>
  <si>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</si>
  <si>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</si>
  <si>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</si>
  <si>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</si>
  <si>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</si>
  <si>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</si>
  <si>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</si>
  <si>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</si>
  <si>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</si>
  <si>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</si>
  <si>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</si>
  <si>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</si>
  <si>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</si>
  <si>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</si>
  <si>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</si>
  <si>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</si>
  <si>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</si>
  <si>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</si>
  <si>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</si>
  <si>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</si>
  <si>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</si>
  <si>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</si>
  <si>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</si>
  <si>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</si>
  <si>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</si>
  <si>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</si>
  <si>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</si>
  <si>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</si>
  <si>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</si>
  <si>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</si>
  <si>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</si>
  <si>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</si>
  <si>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</si>
  <si>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</si>
  <si>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</si>
  <si>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</si>
  <si>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</si>
  <si>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</si>
  <si>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</si>
  <si>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</si>
  <si>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</si>
  <si>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</si>
  <si>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</si>
  <si>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</si>
  <si>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</si>
  <si>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</si>
  <si>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</si>
  <si>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</si>
  <si>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</si>
  <si>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</si>
  <si>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</si>
  <si>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</si>
  <si>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</si>
  <si>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</si>
  <si>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</si>
  <si>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</si>
  <si>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</si>
  <si>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</si>
  <si>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</si>
  <si>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</si>
  <si>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</si>
  <si>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</si>
  <si>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</si>
  <si>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</si>
  <si>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</si>
  <si>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</si>
  <si>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</si>
  <si>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</si>
  <si>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</si>
  <si>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</si>
  <si>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</si>
  <si>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</si>
  <si>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</si>
  <si>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</si>
  <si>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</si>
  <si>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</si>
  <si>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</si>
  <si>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</si>
  <si>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</si>
  <si>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</si>
  <si>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</si>
  <si>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</si>
  <si>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</si>
  <si>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</si>
  <si>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</si>
  <si>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</si>
  <si>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</si>
  <si>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</si>
  <si>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</si>
  <si>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</si>
  <si>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</si>
  <si>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</si>
  <si>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</si>
  <si>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</si>
  <si>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</si>
  <si>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</si>
  <si>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</si>
  <si>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</si>
  <si>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</si>
  <si>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</si>
  <si>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</si>
  <si>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</si>
  <si>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</si>
  <si>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</si>
  <si>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</si>
  <si>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</si>
  <si>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</si>
  <si>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</si>
  <si>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</si>
  <si>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</si>
  <si>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</si>
  <si>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</si>
  <si>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</si>
  <si>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</si>
  <si>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</si>
  <si>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</si>
  <si>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</si>
  <si>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</si>
  <si>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</si>
  <si>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</si>
  <si>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</si>
  <si>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</si>
  <si>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</si>
  <si>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</si>
  <si>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</si>
  <si>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</si>
  <si>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</si>
  <si>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</si>
  <si>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</si>
  <si>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</si>
  <si>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</si>
  <si>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</si>
  <si>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</si>
  <si>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</si>
  <si>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</si>
  <si>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</si>
  <si>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</si>
  <si>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</si>
  <si>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</si>
  <si>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</si>
  <si>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</si>
  <si>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</si>
  <si>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</si>
  <si>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</si>
  <si>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</si>
  <si>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</si>
  <si>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</si>
  <si>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</si>
  <si>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</si>
  <si>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</si>
  <si>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</si>
  <si>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</si>
  <si>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</si>
  <si>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</si>
  <si>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</si>
  <si>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</si>
  <si>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</si>
  <si>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</si>
  <si>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</si>
  <si>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</si>
  <si>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</si>
  <si>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</si>
  <si>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</si>
  <si>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</si>
  <si>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</si>
  <si>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</si>
  <si>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</si>
  <si>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</si>
  <si>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</si>
  <si>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</si>
  <si>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</si>
  <si>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</si>
  <si>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</si>
  <si>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</si>
  <si>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</si>
  <si>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</si>
  <si>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</si>
  <si>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</si>
  <si>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</si>
  <si>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</si>
  <si>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</si>
  <si>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</si>
  <si>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</si>
  <si>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</si>
  <si>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</si>
  <si>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</si>
  <si>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</si>
  <si>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</si>
  <si>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</si>
  <si>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</si>
  <si>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</si>
  <si>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</si>
  <si>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</si>
  <si>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</si>
  <si>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</si>
  <si>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</si>
  <si>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</si>
  <si>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</si>
  <si>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</si>
  <si>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</si>
  <si>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</si>
  <si>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</si>
  <si>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</si>
  <si>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</si>
  <si>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</si>
  <si>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</si>
  <si>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</si>
  <si>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</si>
  <si>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</si>
  <si>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</si>
  <si>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</si>
  <si>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</si>
  <si>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</si>
  <si>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</si>
  <si>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</si>
  <si>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</si>
  <si>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</si>
  <si>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</si>
  <si>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</si>
  <si>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</si>
  <si>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</si>
  <si>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</si>
  <si>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</si>
  <si>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</si>
  <si>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</si>
  <si>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</si>
  <si>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</si>
  <si>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</si>
  <si>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</si>
  <si>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</si>
  <si>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</si>
  <si>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</si>
  <si>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</si>
  <si>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</si>
  <si>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</si>
  <si>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</si>
  <si>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</si>
  <si>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</si>
  <si>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</si>
  <si>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</si>
  <si>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</si>
  <si>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</si>
  <si>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</si>
  <si>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</si>
  <si>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</si>
  <si>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</si>
  <si>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</si>
  <si>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</si>
  <si>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</si>
  <si>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</si>
  <si>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</si>
  <si>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</si>
  <si>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</si>
  <si>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</si>
  <si>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</si>
  <si>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</si>
  <si>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</si>
  <si>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</si>
  <si>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</si>
  <si>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</si>
  <si>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</si>
  <si>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</si>
  <si>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</si>
  <si>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</si>
  <si>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</si>
  <si>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</si>
  <si>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</si>
  <si>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</si>
  <si>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</si>
  <si>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</si>
  <si>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</si>
  <si>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</si>
  <si>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</si>
  <si>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</si>
  <si>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</si>
  <si>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</si>
  <si>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</si>
  <si>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</si>
  <si>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</si>
  <si>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</si>
  <si>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</si>
  <si>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</si>
  <si>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</si>
  <si>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</si>
  <si>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</si>
  <si>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</si>
  <si>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</si>
  <si>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</si>
  <si>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</si>
  <si>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</si>
  <si>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</si>
  <si>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</si>
  <si>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</si>
  <si>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</si>
  <si>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</si>
  <si>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</si>
  <si>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</si>
  <si>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</si>
  <si>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</si>
  <si>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</si>
  <si>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</si>
  <si>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</si>
  <si>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</si>
  <si>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</si>
  <si>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</si>
  <si>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</si>
  <si>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</si>
  <si>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</si>
  <si>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</si>
  <si>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</si>
  <si>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</si>
  <si>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</si>
  <si>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</si>
  <si>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</si>
  <si>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</si>
  <si>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</si>
  <si>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</si>
  <si>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</si>
  <si>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</si>
  <si>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</si>
  <si>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</si>
  <si>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</si>
  <si>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</si>
  <si>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</si>
  <si>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</si>
  <si>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</si>
  <si>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</si>
  <si>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</si>
  <si>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</si>
  <si>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</si>
  <si>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</si>
  <si>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</si>
  <si>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</si>
  <si>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</si>
  <si>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</si>
  <si>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</si>
  <si>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</si>
  <si>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</si>
  <si>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</si>
  <si>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</si>
  <si>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</si>
  <si>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</si>
  <si>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</si>
  <si>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</si>
  <si>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</si>
  <si>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</si>
  <si>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</si>
  <si>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</si>
  <si>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</si>
  <si>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</si>
  <si>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</si>
  <si>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</si>
  <si>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</si>
  <si>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</si>
  <si>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</si>
  <si>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</si>
  <si>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</si>
  <si>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</si>
  <si>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</si>
  <si>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</si>
  <si>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</si>
  <si>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</si>
  <si>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</si>
  <si>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</si>
  <si>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</si>
  <si>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</si>
  <si>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</si>
  <si>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</si>
  <si>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</si>
  <si>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</si>
  <si>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</si>
  <si>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</si>
  <si>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</si>
  <si>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</si>
  <si>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</si>
  <si>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</si>
  <si>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</si>
  <si>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</si>
  <si>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</si>
  <si>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</si>
  <si>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</si>
  <si>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</si>
  <si>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</si>
  <si>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</si>
  <si>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</si>
  <si>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</si>
  <si>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</si>
  <si>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</si>
  <si>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</si>
  <si>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</si>
  <si>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</si>
  <si>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</si>
  <si>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</si>
  <si>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</si>
  <si>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</si>
  <si>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</si>
  <si>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</si>
  <si>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</si>
  <si>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</si>
  <si>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</si>
  <si>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</si>
  <si>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</si>
  <si>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</si>
  <si>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</si>
  <si>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</si>
  <si>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</si>
  <si>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</si>
  <si>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</si>
  <si>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</si>
  <si>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</si>
  <si>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</si>
  <si>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</si>
  <si>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</si>
  <si>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</si>
  <si>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</si>
  <si>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</si>
  <si>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</si>
  <si>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</si>
  <si>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</si>
  <si>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</si>
  <si>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</si>
  <si>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</si>
  <si>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</si>
  <si>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</si>
  <si>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</si>
  <si>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</si>
  <si>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</si>
  <si>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</si>
  <si>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</si>
  <si>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</si>
  <si>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</si>
  <si>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</si>
  <si>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</si>
  <si>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</si>
  <si>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</si>
  <si>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</si>
  <si>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</si>
  <si>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</si>
  <si>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</si>
  <si>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</si>
  <si>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</si>
  <si>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</si>
  <si>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</si>
  <si>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</si>
  <si>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</si>
  <si>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</si>
  <si>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</si>
  <si>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</si>
  <si>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</si>
  <si>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</si>
  <si>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</si>
  <si>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</si>
  <si>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</si>
  <si>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</si>
  <si>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</si>
  <si>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</si>
  <si>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</si>
  <si>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</si>
  <si>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</si>
  <si>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</si>
  <si>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</si>
  <si>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</si>
  <si>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</si>
  <si>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</si>
  <si>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</si>
  <si>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</si>
  <si>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</si>
  <si>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</si>
  <si>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</si>
  <si>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</si>
  <si>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</si>
  <si>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</si>
  <si>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</si>
  <si>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</si>
  <si>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</si>
  <si>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</si>
  <si>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</si>
  <si>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</si>
  <si>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</si>
  <si>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</si>
  <si>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</si>
  <si>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</si>
  <si>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</si>
  <si>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</si>
  <si>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</si>
  <si>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</si>
  <si>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</si>
  <si>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</si>
  <si>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</si>
  <si>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</si>
  <si>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</si>
  <si>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</si>
  <si>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</si>
  <si>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</si>
  <si>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</si>
  <si>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</si>
  <si>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</si>
  <si>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</si>
  <si>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</si>
  <si>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</si>
  <si>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</si>
  <si>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</si>
  <si>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</si>
  <si>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</si>
  <si>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</si>
  <si>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</si>
  <si>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</si>
  <si>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</si>
  <si>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</si>
  <si>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</si>
  <si>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</si>
  <si>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</si>
  <si>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</si>
  <si>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</si>
  <si>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</si>
  <si>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</si>
  <si>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</si>
  <si>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</si>
  <si>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</si>
  <si>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</si>
  <si>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</si>
  <si>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</si>
  <si>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</si>
  <si>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</si>
  <si>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</si>
  <si>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</si>
  <si>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</si>
  <si>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</si>
  <si>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</si>
  <si>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</si>
  <si>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</si>
  <si>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</si>
  <si>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</si>
  <si>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</si>
  <si>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</si>
  <si>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</si>
  <si>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</si>
  <si>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</si>
  <si>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</si>
  <si>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</si>
  <si>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</si>
  <si>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</si>
  <si>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</si>
  <si>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</si>
  <si>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</si>
  <si>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</si>
  <si>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</si>
  <si>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</si>
  <si>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</si>
  <si>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</si>
  <si>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</si>
  <si>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</si>
  <si>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</si>
  <si>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</si>
  <si>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</si>
  <si>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</si>
  <si>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</si>
  <si>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</si>
  <si>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</si>
  <si>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</si>
  <si>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</si>
  <si>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</si>
  <si>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</si>
  <si>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</si>
  <si>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</si>
  <si>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</si>
  <si>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</si>
  <si>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</si>
  <si>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</si>
  <si>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</si>
  <si>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</si>
  <si>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</si>
  <si>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</si>
  <si>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</si>
  <si>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</si>
  <si>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</si>
  <si>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</si>
  <si>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</si>
  <si>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</si>
  <si>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</si>
  <si>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</si>
  <si>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</si>
  <si>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</si>
  <si>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</si>
  <si>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</si>
  <si>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</si>
  <si>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</si>
  <si>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</si>
  <si>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</si>
  <si>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</si>
  <si>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</si>
  <si>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</si>
  <si>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</si>
  <si>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</si>
  <si>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</si>
  <si>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</si>
  <si>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</si>
  <si>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</si>
  <si>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</si>
  <si>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</si>
  <si>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</si>
  <si>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</si>
  <si>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</si>
  <si>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</si>
  <si>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</si>
  <si>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</si>
  <si>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</si>
  <si>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</si>
  <si>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</si>
  <si>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</si>
  <si>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</si>
  <si>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</si>
  <si>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</si>
  <si>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</si>
  <si>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</si>
  <si>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</si>
  <si>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</si>
  <si>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</si>
  <si>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</si>
  <si>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</si>
  <si>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</si>
  <si>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</si>
  <si>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</si>
  <si>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</si>
  <si>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</si>
  <si>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</si>
  <si>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</si>
  <si>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</si>
  <si>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</si>
  <si>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</si>
  <si>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</si>
  <si>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</si>
  <si>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</si>
  <si>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</si>
  <si>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</si>
  <si>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</si>
  <si>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</si>
  <si>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</si>
  <si>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</si>
  <si>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</si>
  <si>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</si>
  <si>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</si>
  <si>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</si>
  <si>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</si>
  <si>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</si>
  <si>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</si>
  <si>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</si>
  <si>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</si>
  <si>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</si>
  <si>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</si>
  <si>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</si>
  <si>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</si>
  <si>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</si>
  <si>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</si>
  <si>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</si>
  <si>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</si>
  <si>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</si>
  <si>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</si>
  <si>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</si>
  <si>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</si>
  <si>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</si>
  <si>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</si>
  <si>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</si>
  <si>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</si>
  <si>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</si>
  <si>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</si>
  <si>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</si>
  <si>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</si>
  <si>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</si>
  <si>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</si>
  <si>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</si>
  <si>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</si>
  <si>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</si>
  <si>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</si>
  <si>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</si>
  <si>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</si>
  <si>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</si>
  <si>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</si>
  <si>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</si>
  <si>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</si>
  <si>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</si>
  <si>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</si>
  <si>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</si>
  <si>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</si>
  <si>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</si>
  <si>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</si>
  <si>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</si>
  <si>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</si>
  <si>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</si>
  <si>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</si>
  <si>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</si>
  <si>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</si>
  <si>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</si>
  <si>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</si>
  <si>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</si>
  <si>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</si>
  <si>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</si>
  <si>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</si>
  <si>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</si>
  <si>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</si>
  <si>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</si>
  <si>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</si>
  <si>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</si>
  <si>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</si>
  <si>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</si>
  <si>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</si>
  <si>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</si>
  <si>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</si>
  <si>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</si>
  <si>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</si>
  <si>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</si>
  <si>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</si>
  <si>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</si>
  <si>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</si>
  <si>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</si>
  <si>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</si>
  <si>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</si>
  <si>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</si>
  <si>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</si>
  <si>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</si>
  <si>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</si>
  <si>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</si>
  <si>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</si>
  <si>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</si>
  <si>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</si>
  <si>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</si>
  <si>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</si>
  <si>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</si>
  <si>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</si>
  <si>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</si>
  <si>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</si>
  <si>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</si>
  <si>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</si>
  <si>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</si>
  <si>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</si>
  <si>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</si>
  <si>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</si>
  <si>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</si>
  <si>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</si>
  <si>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</si>
  <si>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</si>
  <si>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</si>
  <si>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</si>
  <si>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</si>
  <si>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</si>
  <si>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</si>
  <si>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</si>
  <si>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</si>
  <si>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</si>
  <si>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</si>
  <si>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</si>
  <si>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</si>
  <si>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</si>
  <si>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</si>
  <si>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</si>
  <si>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</si>
  <si>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</si>
  <si>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</si>
  <si>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</si>
  <si>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</si>
  <si>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</si>
  <si>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</si>
  <si>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</si>
  <si>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</si>
  <si>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</si>
  <si>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</si>
  <si>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</si>
  <si>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</si>
  <si>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</si>
  <si>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</si>
  <si>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</si>
  <si>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</si>
  <si>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</si>
  <si>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</si>
  <si>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</si>
  <si>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</si>
  <si>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</si>
  <si>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</si>
  <si>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</si>
  <si>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</si>
  <si>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</si>
  <si>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</si>
  <si>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</si>
  <si>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</si>
  <si>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</si>
  <si>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</si>
  <si>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</si>
  <si>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</si>
  <si>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</si>
  <si>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</si>
  <si>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</si>
  <si>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</si>
  <si>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</si>
  <si>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</si>
  <si>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</si>
  <si>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</si>
  <si>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</si>
  <si>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</si>
  <si>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</si>
  <si>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</si>
  <si>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</si>
  <si>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</si>
  <si>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</si>
  <si>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</si>
  <si>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</si>
  <si>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</si>
  <si>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</si>
  <si>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</si>
  <si>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</si>
  <si>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</si>
  <si>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</si>
  <si>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</si>
  <si>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</si>
  <si>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</si>
  <si>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</si>
  <si>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</si>
  <si>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</si>
  <si>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</si>
  <si>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</si>
  <si>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</si>
  <si>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</si>
  <si>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</si>
  <si>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</si>
  <si>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</si>
  <si>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</si>
  <si>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</si>
  <si>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</si>
  <si>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</si>
  <si>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</si>
  <si>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</si>
  <si>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</si>
  <si>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</si>
  <si>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</si>
  <si>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</si>
  <si>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</si>
  <si>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</si>
  <si>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</si>
  <si>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</si>
  <si>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</si>
  <si>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</si>
  <si>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</si>
  <si>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</si>
  <si>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</si>
  <si>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</si>
  <si>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</si>
  <si>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</si>
  <si>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</si>
  <si>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</si>
  <si>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</si>
  <si>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</si>
  <si>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</si>
  <si>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</si>
  <si>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</si>
  <si>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</si>
  <si>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</si>
  <si>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</si>
  <si>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</si>
  <si>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</si>
  <si>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</si>
  <si>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</si>
  <si>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</si>
  <si>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</si>
  <si>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</si>
  <si>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</si>
  <si>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</si>
  <si>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</si>
  <si>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</si>
  <si>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</si>
  <si>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</si>
  <si>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</si>
  <si>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</si>
  <si>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</si>
  <si>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</si>
  <si>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</si>
  <si>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</si>
  <si>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</si>
  <si>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</si>
  <si>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</si>
  <si>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</si>
  <si>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</si>
  <si>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</si>
  <si>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</si>
  <si>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</si>
  <si>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</si>
  <si>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</si>
  <si>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</si>
  <si>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</si>
  <si>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</si>
  <si>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</si>
  <si>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</si>
  <si>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</si>
  <si>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</si>
  <si>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</si>
  <si>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</si>
  <si>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</si>
  <si>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</si>
  <si>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</si>
  <si>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</si>
  <si>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</si>
  <si>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</si>
  <si>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</si>
  <si>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</si>
  <si>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</si>
  <si>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</si>
  <si>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</si>
  <si>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</si>
  <si>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</si>
  <si>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</si>
  <si>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</si>
  <si>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</si>
  <si>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</si>
  <si>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</si>
  <si>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</si>
  <si>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</si>
  <si>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</si>
  <si>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</si>
  <si>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</si>
  <si>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</si>
  <si>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</si>
  <si>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</si>
  <si>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</si>
  <si>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</si>
  <si>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</si>
  <si>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</si>
  <si>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</si>
  <si>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</si>
  <si>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</si>
  <si>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</si>
  <si>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</si>
  <si>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</si>
  <si>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</si>
  <si>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</si>
  <si>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</si>
  <si>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</si>
  <si>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</si>
  <si>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</si>
  <si>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</si>
  <si>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</si>
  <si>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</si>
  <si>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</si>
  <si>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</si>
  <si>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</si>
  <si>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</si>
  <si>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</si>
  <si>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</si>
  <si>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</si>
  <si>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</si>
  <si>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</si>
  <si>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</si>
  <si>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</si>
  <si>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</si>
  <si>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</si>
  <si>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</si>
  <si>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</si>
  <si>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</si>
  <si>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</si>
  <si>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</si>
  <si>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</si>
  <si>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</si>
  <si>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</si>
  <si>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</si>
  <si>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</si>
  <si>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</si>
  <si>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</si>
  <si>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</si>
  <si>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</si>
  <si>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</si>
  <si>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</si>
  <si>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</si>
  <si>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</si>
  <si>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</si>
  <si>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</si>
  <si>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</si>
  <si>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</si>
  <si>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</si>
  <si>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</si>
  <si>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</si>
  <si>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</si>
  <si>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</si>
  <si>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</si>
  <si>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</si>
  <si>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</si>
  <si>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</si>
  <si>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</si>
  <si>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</si>
  <si>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</si>
  <si>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</si>
  <si>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</si>
  <si>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</si>
  <si>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</si>
  <si>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</si>
  <si>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</si>
  <si>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</si>
  <si>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</si>
  <si>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</si>
  <si>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</si>
  <si>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</si>
  <si>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</si>
  <si>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</si>
  <si>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</si>
  <si>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</si>
  <si>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</si>
  <si>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</si>
  <si>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</si>
  <si>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</si>
  <si>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</si>
  <si>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</si>
  <si>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</si>
  <si>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</si>
  <si>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</si>
  <si>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</si>
  <si>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</si>
  <si>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</si>
  <si>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</si>
  <si>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</si>
  <si>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</si>
  <si>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</si>
  <si>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</si>
  <si>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</si>
  <si>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</si>
  <si>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</si>
  <si>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</si>
  <si>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</si>
  <si>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</si>
  <si>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</si>
  <si>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</si>
  <si>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</si>
  <si>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</si>
  <si>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</si>
  <si>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</si>
  <si>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</si>
  <si>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</si>
  <si>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</si>
  <si>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</si>
  <si>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</si>
  <si>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</si>
  <si>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</si>
  <si>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</si>
  <si>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</si>
  <si>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</si>
  <si>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</si>
  <si>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</si>
  <si>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</si>
  <si>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</si>
  <si>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</si>
  <si>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</si>
  <si>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</si>
  <si>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</si>
  <si>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</si>
  <si>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</si>
  <si>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</si>
  <si>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</si>
  <si>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</si>
  <si>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</si>
  <si>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</si>
  <si>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</si>
  <si>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</si>
  <si>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</si>
  <si>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</si>
  <si>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</si>
  <si>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</si>
  <si>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</si>
  <si>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</si>
  <si>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</si>
  <si>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</si>
  <si>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</si>
  <si>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</si>
  <si>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</si>
  <si>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</si>
  <si>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</si>
  <si>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</si>
  <si>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</si>
  <si>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</si>
  <si>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</si>
  <si>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</si>
  <si>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</si>
  <si>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</si>
  <si>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</si>
  <si>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</si>
  <si>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</si>
  <si>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</si>
  <si>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</si>
  <si>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</si>
  <si>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</si>
  <si>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</si>
  <si>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</si>
  <si>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</si>
  <si>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</si>
  <si>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</si>
  <si>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</si>
  <si>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</si>
  <si>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</si>
  <si>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</si>
  <si>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</si>
  <si>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</si>
  <si>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</si>
  <si>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</si>
  <si>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</si>
  <si>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</si>
  <si>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</si>
  <si>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</si>
  <si>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</si>
  <si>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</si>
  <si>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</si>
  <si>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</si>
  <si>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</si>
  <si>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</si>
  <si>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</si>
  <si>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</si>
  <si>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</si>
  <si>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</si>
  <si>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</si>
  <si>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</si>
  <si>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</si>
  <si>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</si>
  <si>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</si>
  <si>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</si>
  <si>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</si>
  <si>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</si>
  <si>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</si>
  <si>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</si>
  <si>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</si>
  <si>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</si>
  <si>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</si>
  <si>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</si>
  <si>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</si>
  <si>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</si>
  <si>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</si>
  <si>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</si>
  <si>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</si>
  <si>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</si>
  <si>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</si>
  <si>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</si>
  <si>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</si>
  <si>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</si>
  <si>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</si>
  <si>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</si>
  <si>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</si>
  <si>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</si>
  <si>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</si>
  <si>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</si>
  <si>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</si>
  <si>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</si>
  <si>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</si>
  <si>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</si>
  <si>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</si>
  <si>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</si>
  <si>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</si>
  <si>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</si>
  <si>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</si>
  <si>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</si>
  <si>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</si>
  <si>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</si>
  <si>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</si>
  <si>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</si>
  <si>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</si>
  <si>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</si>
  <si>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</si>
  <si>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</si>
  <si>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</si>
  <si>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</si>
  <si>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</si>
  <si>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</si>
  <si>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</si>
  <si>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</si>
  <si>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</si>
  <si>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</si>
  <si>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</si>
  <si>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</si>
  <si>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</si>
  <si>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</si>
  <si>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</si>
  <si>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</si>
  <si>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</si>
  <si>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</si>
  <si>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</si>
  <si>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</si>
  <si>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</si>
  <si>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</si>
  <si>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</si>
  <si>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</si>
  <si>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</si>
  <si>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</si>
  <si>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</si>
  <si>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</si>
  <si>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</si>
  <si>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</si>
  <si>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</si>
  <si>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</si>
  <si>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</si>
  <si>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</si>
  <si>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</si>
  <si>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</si>
  <si>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</si>
  <si>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</si>
  <si>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</si>
  <si>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</si>
  <si>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</si>
  <si>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</si>
  <si>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</si>
  <si>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</si>
  <si>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</si>
  <si>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</si>
  <si>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</si>
  <si>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</si>
  <si>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</si>
  <si>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</si>
  <si>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</si>
  <si>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</si>
  <si>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</si>
  <si>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</si>
  <si>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</si>
  <si>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</si>
  <si>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</si>
  <si>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</si>
  <si>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</si>
  <si>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</si>
  <si>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</si>
  <si>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</si>
  <si>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</si>
  <si>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</si>
  <si>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</si>
  <si>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</si>
  <si>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</si>
  <si>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</si>
  <si>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</si>
  <si>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</si>
  <si>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</si>
  <si>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</si>
  <si>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</si>
  <si>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</si>
  <si>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</si>
  <si>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</si>
  <si>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</si>
  <si>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</si>
  <si>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</si>
  <si>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</si>
  <si>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</si>
  <si>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</si>
  <si>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</si>
  <si>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</si>
  <si>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</si>
  <si>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</si>
  <si>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</si>
  <si>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</si>
  <si>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</si>
  <si>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</si>
  <si>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</si>
  <si>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</si>
  <si>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</si>
  <si>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</si>
  <si>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</si>
  <si>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</si>
  <si>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</si>
  <si>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</si>
  <si>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</si>
  <si>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</si>
  <si>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</si>
  <si>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</si>
  <si>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</si>
  <si>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</si>
  <si>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</si>
  <si>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</si>
  <si>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</si>
  <si>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</si>
  <si>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</si>
  <si>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</si>
  <si>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</si>
  <si>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</si>
  <si>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</si>
  <si>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</si>
  <si>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</si>
  <si>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</si>
  <si>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</si>
  <si>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</si>
  <si>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</si>
  <si>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</si>
  <si>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</si>
  <si>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</si>
  <si>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</si>
  <si>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</si>
  <si>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</si>
  <si>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</si>
  <si>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</si>
  <si>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</si>
  <si>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</si>
  <si>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</si>
  <si>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</si>
  <si>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</si>
  <si>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</si>
  <si>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</si>
  <si>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</si>
  <si>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</si>
  <si>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</si>
  <si>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</si>
  <si>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</si>
  <si>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</si>
  <si>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</si>
  <si>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</si>
  <si>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</si>
  <si>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</si>
  <si>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</si>
  <si>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</si>
  <si>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</si>
  <si>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</si>
  <si>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</si>
  <si>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</si>
  <si>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</si>
  <si>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</si>
  <si>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</si>
  <si>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</si>
  <si>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</si>
  <si>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</si>
  <si>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</si>
  <si>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</si>
  <si>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</si>
  <si>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</si>
  <si>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</si>
  <si>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</si>
  <si>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</si>
  <si>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</si>
  <si>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</si>
  <si>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</si>
  <si>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</si>
  <si>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</si>
  <si>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</si>
  <si>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</si>
  <si>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</si>
  <si>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</si>
  <si>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</si>
  <si>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</si>
  <si>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</si>
  <si>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</si>
  <si>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</si>
  <si>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</si>
  <si>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</si>
  <si>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</si>
  <si>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</si>
  <si>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</si>
  <si>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</si>
  <si>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</si>
  <si>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</si>
  <si>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</si>
  <si>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</si>
  <si>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</si>
  <si>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</si>
  <si>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</si>
  <si>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</si>
  <si>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</si>
  <si>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</si>
  <si>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</si>
  <si>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</si>
  <si>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</si>
  <si>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</si>
  <si>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</si>
  <si>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</si>
  <si>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</si>
  <si>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</si>
  <si>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</si>
  <si>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</si>
  <si>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</si>
  <si>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</si>
  <si>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</si>
  <si>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</si>
  <si>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</si>
  <si>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</si>
  <si>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</si>
  <si>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</si>
  <si>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</si>
  <si>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</si>
  <si>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</si>
  <si>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</si>
  <si>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</si>
  <si>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</si>
  <si>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</si>
  <si>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</si>
  <si>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</si>
  <si>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</si>
  <si>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</si>
  <si>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</si>
  <si>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</si>
  <si>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</si>
  <si>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</si>
  <si>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</si>
  <si>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</si>
  <si>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</si>
  <si>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</si>
  <si>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</si>
  <si>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</si>
  <si>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</si>
  <si>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</si>
  <si>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</si>
  <si>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</si>
  <si>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</si>
  <si>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</si>
  <si>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</si>
  <si>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</si>
  <si>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</si>
  <si>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</si>
  <si>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</si>
  <si>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</si>
  <si>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</si>
  <si>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</si>
  <si>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</si>
  <si>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</si>
  <si>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</si>
  <si>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</si>
  <si>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</si>
  <si>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</si>
  <si>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</si>
  <si>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</si>
  <si>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</si>
  <si>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</si>
  <si>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</si>
  <si>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</si>
  <si>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</si>
  <si>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</si>
  <si>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</si>
  <si>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</si>
  <si>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</si>
  <si>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</si>
  <si>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</si>
  <si>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</si>
  <si>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</si>
  <si>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</si>
  <si>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</si>
  <si>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</si>
  <si>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</si>
  <si>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</si>
  <si>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</si>
  <si>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</si>
  <si>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</si>
  <si>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</si>
  <si>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</si>
  <si>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</si>
  <si>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</si>
  <si>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</si>
  <si>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</si>
  <si>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</si>
  <si>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</si>
  <si>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</si>
  <si>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</si>
  <si>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</si>
  <si>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</si>
  <si>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</si>
  <si>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</si>
  <si>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</si>
  <si>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</si>
  <si>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</si>
  <si>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</si>
  <si>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</si>
  <si>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</si>
  <si>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</si>
  <si>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</si>
  <si>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</si>
  <si>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</si>
  <si>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</si>
  <si>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</si>
  <si>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</si>
  <si>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</si>
  <si>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</si>
  <si>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</si>
  <si>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</si>
  <si>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</si>
  <si>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</si>
  <si>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</si>
  <si>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</si>
  <si>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</si>
  <si>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</si>
  <si>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</si>
  <si>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</si>
  <si>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</si>
  <si>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</si>
  <si>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</si>
  <si>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</si>
  <si>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</si>
  <si>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</si>
  <si>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</si>
  <si>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</si>
  <si>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</si>
  <si>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</si>
  <si>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</si>
  <si>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</si>
  <si>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</si>
  <si>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</si>
  <si>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</si>
  <si>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</si>
  <si>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</si>
  <si>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</si>
  <si>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</si>
  <si>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</si>
  <si>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</si>
  <si>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</si>
  <si>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</si>
  <si>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</si>
  <si>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</si>
  <si>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</si>
  <si>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</si>
  <si>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</si>
  <si>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</si>
  <si>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</si>
  <si>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</si>
  <si>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</si>
  <si>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</si>
  <si>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</si>
  <si>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</si>
  <si>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</si>
  <si>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</si>
  <si>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</si>
  <si>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</si>
  <si>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</si>
  <si>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</si>
  <si>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</si>
  <si>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</si>
  <si>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</si>
  <si>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</si>
  <si>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</si>
  <si>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</si>
  <si>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</si>
  <si>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</si>
  <si>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</si>
  <si>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</si>
  <si>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</si>
  <si>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</si>
  <si>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</si>
  <si>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</si>
  <si>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</si>
  <si>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</si>
  <si>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</si>
  <si>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</si>
  <si>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</si>
  <si>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</si>
  <si>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</si>
  <si>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</si>
  <si>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</si>
  <si>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</si>
  <si>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</si>
  <si>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</si>
  <si>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</si>
  <si>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</si>
  <si>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</si>
  <si>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</si>
  <si>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</si>
  <si>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</si>
  <si>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</si>
  <si>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</si>
  <si>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</si>
  <si>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</si>
  <si>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</si>
  <si>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</si>
  <si>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</si>
  <si>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</si>
  <si>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</si>
  <si>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</si>
  <si>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</si>
  <si>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</si>
  <si>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</si>
  <si>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</si>
  <si>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</si>
  <si>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</si>
  <si>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</si>
  <si>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</si>
  <si>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</si>
  <si>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</si>
  <si>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</si>
  <si>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</si>
  <si>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</si>
  <si>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</si>
  <si>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</si>
  <si>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</si>
  <si>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</si>
  <si>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</si>
  <si>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</si>
  <si>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</si>
  <si>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</si>
  <si>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</si>
  <si>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</si>
  <si>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</si>
  <si>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</si>
  <si>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</si>
  <si>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</si>
  <si>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</si>
  <si>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</si>
  <si>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</si>
  <si>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</si>
  <si>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</si>
  <si>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</si>
  <si>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</si>
  <si>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</si>
  <si>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</si>
  <si>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</si>
  <si>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</si>
  <si>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</si>
  <si>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</si>
  <si>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</si>
  <si>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</si>
  <si>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</si>
  <si>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</si>
  <si>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</si>
  <si>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</si>
  <si>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</si>
  <si>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</si>
  <si>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</si>
  <si>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</si>
  <si>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</si>
  <si>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</si>
  <si>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</si>
  <si>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</si>
  <si>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</si>
  <si>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</si>
  <si>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</si>
  <si>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</si>
  <si>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</si>
  <si>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</si>
  <si>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</si>
  <si>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</si>
  <si>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</si>
  <si>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</si>
  <si>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</si>
  <si>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</si>
  <si>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</si>
  <si>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</si>
  <si>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</si>
  <si>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</si>
  <si>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</si>
  <si>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</si>
  <si>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</si>
  <si>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</si>
  <si>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</si>
  <si>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</si>
  <si>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</si>
  <si>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</si>
  <si>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</si>
  <si>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</si>
  <si>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</si>
  <si>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</si>
  <si>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</si>
  <si>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</si>
  <si>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</si>
  <si>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</si>
  <si>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</si>
  <si>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</si>
  <si>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</si>
  <si>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</si>
  <si>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</si>
  <si>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</si>
  <si>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</si>
  <si>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</si>
  <si>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</si>
  <si>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</si>
  <si>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</si>
  <si>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</si>
  <si>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</si>
  <si>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</si>
  <si>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</si>
  <si>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</si>
  <si>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</si>
  <si>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</si>
  <si>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</si>
  <si>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</si>
  <si>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</si>
  <si>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</si>
  <si>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</si>
  <si>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</si>
  <si>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</si>
  <si>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</si>
  <si>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</si>
  <si>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</si>
  <si>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</si>
  <si>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</si>
  <si>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</si>
  <si>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</si>
  <si>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</si>
  <si>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</si>
  <si>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</si>
  <si>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</si>
  <si>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</si>
  <si>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</si>
  <si>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</si>
  <si>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</si>
  <si>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</si>
  <si>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</si>
  <si>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</si>
  <si>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</si>
  <si>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</si>
  <si>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</si>
  <si>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</si>
  <si>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</si>
  <si>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</si>
  <si>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</si>
  <si>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</si>
  <si>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</si>
  <si>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</si>
  <si>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</si>
  <si>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</si>
  <si>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</si>
  <si>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</si>
  <si>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</si>
  <si>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</si>
  <si>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</si>
  <si>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</si>
  <si>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</si>
  <si>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</si>
  <si>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</si>
  <si>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</si>
  <si>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</si>
  <si>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</si>
  <si>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</si>
  <si>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</si>
  <si>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</si>
  <si>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</si>
  <si>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</si>
  <si>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</si>
  <si>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</si>
  <si>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</si>
  <si>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</si>
  <si>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</si>
  <si>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</si>
  <si>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</si>
  <si>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</si>
  <si>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</si>
  <si>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</si>
  <si>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</si>
  <si>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</si>
  <si>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</si>
  <si>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</si>
  <si>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</si>
  <si>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</si>
  <si>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</si>
  <si>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</si>
  <si>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</si>
  <si>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</si>
  <si>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</si>
  <si>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</si>
  <si>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</si>
  <si>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</si>
  <si>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</si>
  <si>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</si>
  <si>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</si>
  <si>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</si>
  <si>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</si>
  <si>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</si>
  <si>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</si>
  <si>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</si>
  <si>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</si>
  <si>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</si>
  <si>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</si>
  <si>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</si>
  <si>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</si>
  <si>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</si>
  <si>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</si>
  <si>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</si>
  <si>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</si>
  <si>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</si>
  <si>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</si>
  <si>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</si>
  <si>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</si>
  <si>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</si>
  <si>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</si>
  <si>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</si>
  <si>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</si>
  <si>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</si>
  <si>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</si>
  <si>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</si>
  <si>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</si>
  <si>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</si>
  <si>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</si>
  <si>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</si>
  <si>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</si>
  <si>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</si>
  <si>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</si>
  <si>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</si>
  <si>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</si>
  <si>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</si>
  <si>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</si>
  <si>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</si>
  <si>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</si>
  <si>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</si>
  <si>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</si>
  <si>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</si>
  <si>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</si>
  <si>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</si>
  <si>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</si>
  <si>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</si>
  <si>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</si>
  <si>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</si>
  <si>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</si>
  <si>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</si>
  <si>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</si>
  <si>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</si>
  <si>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</si>
  <si>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</si>
  <si>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</si>
  <si>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</si>
  <si>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</si>
  <si>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</si>
  <si>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</si>
  <si>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</si>
  <si>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</si>
  <si>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</si>
  <si>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</si>
  <si>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</si>
  <si>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</si>
  <si>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</si>
  <si>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</si>
  <si>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</si>
  <si>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</si>
  <si>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</si>
  <si>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</si>
  <si>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</si>
  <si>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</si>
  <si>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</si>
  <si>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</si>
  <si>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</si>
  <si>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</si>
  <si>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</si>
  <si>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</si>
  <si>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</si>
  <si>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</si>
  <si>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</si>
  <si>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</si>
  <si>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</si>
  <si>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</si>
  <si>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</si>
  <si>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</si>
  <si>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</si>
  <si>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</si>
  <si>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</si>
  <si>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</si>
  <si>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</si>
  <si>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</si>
  <si>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</si>
  <si>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</si>
  <si>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</si>
  <si>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</si>
  <si>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</si>
  <si>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</si>
  <si>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</si>
  <si>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</si>
  <si>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</si>
  <si>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</si>
  <si>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</si>
  <si>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</si>
  <si>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</si>
  <si>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</si>
  <si>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</si>
  <si>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</si>
  <si>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</si>
  <si>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</si>
  <si>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</si>
  <si>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</si>
  <si>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</si>
  <si>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</si>
  <si>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</si>
  <si>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</si>
  <si>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</si>
  <si>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</si>
  <si>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</si>
  <si>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</si>
  <si>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</si>
  <si>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</si>
  <si>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</si>
  <si>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</si>
  <si>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</si>
  <si>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</si>
  <si>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</si>
  <si>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</si>
  <si>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</si>
  <si>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</si>
  <si>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</si>
  <si>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</si>
  <si>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</si>
  <si>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</si>
  <si>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</si>
  <si>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</si>
  <si>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</si>
  <si>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</si>
  <si>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</si>
  <si>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</si>
  <si>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</si>
  <si>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</si>
  <si>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</si>
  <si>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</si>
  <si>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</si>
  <si>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</si>
  <si>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</si>
  <si>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</si>
  <si>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</si>
  <si>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</si>
  <si>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</si>
  <si>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</si>
  <si>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</si>
  <si>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</si>
  <si>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</si>
  <si>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</si>
  <si>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</si>
  <si>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</si>
  <si>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</si>
  <si>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</si>
  <si>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</si>
  <si>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</si>
  <si>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</si>
  <si>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</si>
  <si>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</si>
  <si>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</si>
  <si>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</si>
  <si>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</si>
  <si>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</si>
  <si>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</si>
  <si>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</si>
  <si>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</si>
  <si>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</si>
  <si>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</si>
  <si>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</si>
  <si>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</si>
  <si>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</si>
  <si>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</si>
  <si>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</si>
  <si>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</si>
  <si>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</si>
  <si>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</si>
  <si>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</si>
  <si>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</si>
  <si>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</si>
  <si>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</si>
  <si>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</si>
  <si>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</si>
  <si>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</si>
  <si>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</si>
  <si>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</si>
  <si>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</si>
  <si>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</si>
  <si>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</si>
  <si>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</si>
  <si>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</si>
  <si>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</si>
  <si>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</si>
  <si>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</si>
  <si>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</si>
  <si>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</si>
  <si>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</si>
  <si>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</si>
  <si>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</si>
  <si>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</si>
  <si>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</si>
  <si>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</si>
  <si>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</si>
  <si>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</si>
  <si>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</si>
  <si>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</si>
  <si>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</si>
  <si>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</si>
  <si>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</si>
  <si>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</si>
  <si>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</si>
  <si>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</si>
  <si>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</si>
  <si>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</si>
  <si>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</si>
  <si>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</si>
  <si>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</si>
  <si>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</si>
  <si>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</si>
  <si>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</si>
  <si>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</si>
  <si>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</si>
  <si>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</si>
  <si>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</si>
  <si>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</si>
  <si>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</si>
  <si>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</si>
  <si>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</si>
  <si>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</si>
  <si>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</si>
  <si>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</si>
  <si>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</si>
  <si>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</si>
  <si>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</si>
  <si>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</si>
  <si>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</si>
  <si>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</si>
  <si>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</si>
  <si>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</si>
  <si>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</si>
  <si>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</si>
  <si>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</si>
  <si>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</si>
  <si>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</si>
  <si>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</si>
  <si>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</si>
  <si>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</si>
  <si>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</si>
  <si>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</si>
  <si>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</si>
  <si>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</si>
  <si>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</si>
  <si>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</si>
  <si>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</si>
  <si>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</si>
  <si>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</si>
  <si>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</si>
  <si>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</si>
  <si>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</si>
  <si>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</si>
  <si>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</si>
  <si>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</si>
  <si>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</si>
  <si>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</si>
  <si>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</si>
  <si>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</si>
  <si>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</si>
  <si>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</si>
  <si>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</si>
  <si>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</si>
  <si>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</si>
  <si>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</si>
  <si>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</si>
  <si>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</si>
  <si>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</si>
  <si>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</si>
  <si>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</si>
  <si>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</si>
  <si>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</si>
  <si>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</si>
  <si>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</si>
  <si>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</si>
  <si>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</si>
  <si>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</si>
  <si>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</si>
  <si>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</si>
  <si>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</si>
  <si>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</si>
  <si>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</si>
  <si>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</si>
  <si>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</si>
  <si>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</si>
  <si>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</si>
  <si>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</si>
  <si>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</si>
  <si>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</si>
  <si>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</si>
  <si>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</si>
  <si>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</si>
  <si>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</si>
  <si>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</si>
  <si>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</si>
  <si>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</si>
  <si>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</si>
  <si>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</si>
  <si>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</si>
  <si>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</si>
  <si>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</si>
  <si>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</si>
  <si>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</si>
  <si>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</si>
  <si>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</si>
  <si>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</si>
  <si>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</si>
  <si>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</si>
  <si>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</si>
  <si>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</si>
  <si>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</si>
  <si>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</si>
  <si>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</si>
  <si>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</si>
  <si>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</si>
  <si>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</si>
  <si>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</si>
  <si>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</si>
  <si>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</si>
  <si>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</si>
  <si>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</si>
  <si>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</si>
  <si>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</si>
  <si>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</si>
  <si>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</si>
  <si>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</si>
  <si>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</si>
  <si>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</si>
  <si>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</si>
  <si>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</si>
  <si>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</si>
  <si>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</si>
  <si>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</si>
  <si>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</si>
  <si>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</si>
  <si>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</si>
  <si>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</si>
  <si>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</si>
  <si>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</si>
  <si>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</si>
  <si>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</si>
  <si>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</si>
  <si>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</si>
  <si>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</si>
  <si>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</si>
  <si>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</si>
  <si>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</si>
  <si>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</si>
  <si>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</si>
  <si>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</si>
  <si>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</si>
  <si>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</si>
  <si>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</si>
  <si>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</si>
  <si>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</si>
  <si>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</si>
  <si>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</si>
  <si>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</si>
  <si>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</si>
  <si>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</si>
  <si>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</si>
  <si>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</si>
  <si>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</si>
  <si>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</si>
  <si>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</si>
  <si>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</si>
  <si>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</si>
  <si>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</si>
  <si>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</si>
  <si>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</si>
  <si>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</si>
  <si>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</si>
  <si>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</si>
  <si>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</si>
  <si>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</si>
  <si>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</si>
  <si>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</si>
  <si>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</si>
  <si>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</si>
  <si>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</si>
  <si>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</si>
  <si>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</si>
  <si>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</si>
  <si>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</si>
  <si>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</si>
  <si>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</si>
  <si>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</si>
  <si>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</si>
  <si>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</si>
  <si>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</si>
  <si>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</si>
  <si>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</si>
  <si>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</si>
  <si>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</si>
  <si>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</si>
  <si>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</si>
  <si>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</si>
  <si>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</si>
  <si>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</si>
  <si>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</si>
  <si>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</si>
  <si>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</si>
  <si>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</si>
  <si>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</si>
  <si>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</si>
  <si>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</si>
  <si>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</si>
  <si>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</si>
  <si>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</si>
  <si>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</si>
  <si>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</si>
  <si>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</si>
  <si>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</si>
  <si>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</si>
  <si>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</si>
  <si>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</si>
  <si>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</si>
  <si>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</si>
  <si>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</si>
  <si>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</si>
  <si>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</si>
  <si>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</si>
  <si>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</si>
  <si>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</si>
  <si>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</si>
  <si>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</si>
  <si>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</si>
  <si>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</si>
  <si>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</si>
  <si>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</si>
  <si>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</si>
  <si>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</si>
  <si>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</si>
  <si>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</si>
  <si>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</si>
  <si>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</si>
  <si>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</si>
  <si>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</si>
  <si>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</si>
  <si>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</si>
  <si>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</si>
  <si>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</si>
  <si>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</si>
  <si>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</si>
  <si>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</si>
  <si>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</si>
  <si>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</si>
  <si>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</si>
  <si>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</si>
  <si>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</si>
  <si>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</si>
  <si>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</si>
  <si>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</si>
  <si>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</si>
  <si>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</si>
  <si>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</si>
  <si>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</si>
  <si>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</si>
  <si>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</si>
  <si>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</si>
  <si>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</si>
  <si>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</si>
  <si>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</si>
  <si>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</si>
  <si>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</si>
  <si>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</si>
  <si>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</si>
  <si>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</si>
  <si>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</si>
  <si>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</si>
  <si>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</si>
  <si>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</si>
  <si>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</si>
  <si>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</si>
  <si>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</si>
  <si>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</si>
  <si>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</si>
  <si>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</si>
  <si>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</si>
  <si>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</si>
  <si>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</si>
  <si>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</si>
  <si>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</si>
  <si>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</si>
  <si>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</si>
  <si>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</si>
  <si>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</si>
  <si>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</si>
  <si>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</si>
  <si>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</si>
  <si>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</si>
  <si>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</si>
  <si>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</si>
  <si>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</si>
  <si>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</si>
  <si>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</si>
  <si>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</si>
  <si>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</si>
  <si>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</si>
  <si>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</si>
  <si>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</si>
  <si>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</si>
  <si>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</si>
  <si>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</si>
  <si>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</si>
  <si>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</si>
  <si>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</si>
  <si>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</si>
  <si>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</si>
  <si>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</si>
  <si>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</si>
  <si>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</si>
  <si>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</si>
  <si>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</si>
  <si>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</si>
  <si>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</si>
  <si>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</si>
  <si>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</si>
  <si>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</si>
  <si>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</si>
  <si>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</si>
  <si>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</si>
  <si>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</si>
  <si>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</si>
  <si>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</si>
  <si>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</si>
  <si>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</si>
  <si>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</si>
  <si>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</si>
  <si>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</si>
  <si>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</si>
  <si>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</si>
  <si>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</si>
  <si>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</si>
  <si>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</si>
  <si>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</si>
  <si>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</si>
  <si>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</si>
  <si>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</si>
  <si>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</si>
  <si>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</si>
  <si>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</si>
  <si>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</si>
  <si>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</si>
  <si>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</si>
  <si>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</si>
  <si>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</si>
  <si>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</si>
  <si>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</si>
  <si>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</si>
  <si>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</si>
  <si>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</si>
  <si>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</si>
  <si>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</si>
  <si>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</si>
  <si>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</si>
  <si>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</si>
  <si>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</si>
  <si>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</si>
  <si>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</si>
  <si>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</si>
  <si>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</si>
  <si>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</si>
  <si>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</si>
  <si>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</si>
  <si>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</si>
  <si>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</si>
  <si>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</si>
  <si>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</si>
  <si>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</si>
  <si>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</si>
  <si>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</si>
  <si>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</si>
  <si>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</si>
  <si>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</si>
  <si>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</si>
  <si>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</si>
  <si>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</si>
  <si>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</si>
  <si>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</si>
  <si>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</si>
  <si>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</si>
  <si>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</si>
  <si>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</si>
  <si>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</si>
  <si>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</si>
  <si>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</si>
  <si>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</si>
  <si>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</si>
  <si>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</si>
  <si>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</si>
  <si>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</si>
  <si>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</si>
  <si>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</si>
  <si>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</si>
  <si>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</si>
  <si>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</si>
  <si>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</si>
  <si>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</si>
  <si>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</si>
  <si>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</si>
  <si>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</si>
  <si>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</si>
  <si>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</si>
  <si>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</si>
  <si>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</si>
  <si>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</si>
  <si>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</si>
  <si>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</si>
  <si>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</si>
  <si>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</si>
  <si>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</si>
  <si>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</si>
  <si>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</si>
  <si>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</si>
  <si>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</si>
  <si>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</si>
  <si>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</si>
  <si>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</si>
  <si>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</si>
  <si>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</si>
  <si>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</si>
  <si>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</si>
  <si>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</si>
  <si>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</si>
  <si>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</si>
  <si>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</si>
  <si>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</si>
  <si>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</si>
  <si>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</si>
  <si>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</si>
  <si>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</si>
  <si>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</si>
  <si>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</si>
  <si>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</si>
  <si>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</si>
  <si>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</si>
  <si>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</si>
  <si>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</si>
  <si>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</si>
  <si>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</si>
  <si>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</si>
  <si>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</si>
  <si>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</si>
  <si>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</si>
  <si>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</si>
  <si>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</si>
  <si>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</si>
  <si>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</si>
  <si>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</si>
  <si>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</si>
  <si>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</si>
  <si>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</si>
  <si>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</si>
  <si>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</si>
  <si>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</si>
  <si>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</si>
  <si>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</si>
  <si>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</si>
  <si>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</si>
  <si>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</si>
  <si>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</si>
  <si>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</si>
  <si>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</si>
  <si>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</si>
  <si>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</si>
  <si>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</si>
  <si>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</si>
  <si>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</si>
  <si>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</si>
  <si>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</si>
  <si>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</si>
  <si>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</si>
  <si>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</si>
  <si>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</si>
  <si>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</si>
  <si>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</si>
  <si>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</si>
  <si>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</si>
  <si>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</si>
  <si>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</si>
  <si>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</si>
  <si>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</si>
  <si>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</si>
  <si>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</si>
  <si>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</si>
  <si>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</si>
  <si>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</si>
  <si>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</si>
  <si>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</si>
  <si>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</si>
  <si>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</si>
  <si>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</si>
  <si>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</si>
  <si>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</si>
  <si>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</si>
  <si>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</si>
  <si>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</si>
  <si>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</si>
  <si>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</si>
  <si>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</si>
  <si>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</si>
  <si>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</si>
  <si>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</si>
  <si>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</si>
  <si>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</si>
  <si>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</si>
  <si>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</si>
  <si>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</si>
  <si>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</si>
  <si>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</si>
  <si>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</si>
  <si>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</si>
  <si>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</si>
  <si>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</si>
  <si>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</si>
  <si>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</si>
  <si>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</si>
  <si>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</si>
  <si>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</si>
  <si>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</si>
  <si>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</si>
  <si>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</si>
  <si>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</si>
  <si>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</si>
  <si>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</si>
  <si>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</si>
  <si>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</si>
  <si>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</si>
  <si>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</si>
  <si>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</si>
  <si>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</si>
  <si>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</si>
  <si>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</si>
  <si>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</si>
  <si>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</si>
  <si>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</si>
  <si>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</si>
  <si>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</si>
  <si>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</si>
  <si>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</si>
  <si>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</si>
  <si>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</si>
  <si>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</si>
  <si>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</si>
  <si>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</si>
  <si>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</si>
  <si>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</si>
  <si>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</si>
  <si>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</si>
  <si>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</si>
  <si>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</si>
  <si>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</si>
  <si>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</si>
  <si>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</si>
  <si>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</si>
  <si>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</si>
  <si>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</si>
  <si>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</si>
  <si>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</si>
  <si>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</si>
  <si>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</si>
  <si>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</si>
  <si>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</si>
  <si>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</si>
  <si>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</si>
  <si>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</si>
  <si>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</si>
  <si>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</si>
  <si>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</si>
  <si>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</si>
  <si>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</si>
  <si>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</si>
  <si>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</si>
  <si>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</si>
  <si>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</si>
  <si>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</si>
  <si>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</si>
  <si>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</si>
  <si>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</si>
  <si>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</si>
  <si>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</si>
  <si>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</si>
  <si>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</si>
  <si>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</si>
  <si>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</si>
  <si>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</si>
  <si>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</si>
  <si>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</si>
  <si>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</si>
  <si>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</si>
  <si>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</si>
  <si>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</si>
  <si>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</si>
  <si>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</si>
  <si>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</si>
  <si>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</si>
  <si>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</si>
  <si>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</si>
  <si>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</si>
  <si>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</si>
  <si>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</si>
  <si>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</si>
  <si>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</si>
  <si>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</si>
  <si>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</si>
  <si>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</si>
  <si>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</si>
  <si>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</si>
  <si>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</si>
  <si>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</si>
  <si>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</si>
  <si>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</si>
  <si>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</si>
  <si>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</si>
  <si>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</si>
  <si>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</si>
  <si>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</si>
  <si>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</si>
  <si>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</si>
  <si>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</si>
  <si>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</si>
  <si>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</si>
  <si>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</si>
  <si>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</si>
  <si>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</si>
  <si>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</si>
  <si>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</si>
  <si>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</si>
  <si>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</si>
  <si>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</si>
  <si>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</si>
  <si>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</si>
  <si>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</si>
  <si>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</si>
  <si>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</si>
  <si>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</si>
  <si>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</si>
  <si>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</si>
  <si>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</si>
  <si>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</si>
  <si>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</si>
  <si>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</si>
  <si>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</si>
  <si>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</si>
  <si>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</si>
  <si>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</si>
  <si>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</si>
  <si>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</si>
  <si>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</si>
  <si>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</si>
  <si>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</si>
  <si>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</si>
  <si>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</si>
  <si>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</si>
  <si>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</si>
  <si>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</si>
  <si>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</si>
  <si>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</si>
  <si>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</si>
  <si>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</si>
  <si>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</si>
  <si>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</si>
  <si>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</si>
  <si>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</si>
  <si>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</si>
  <si>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</si>
  <si>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</si>
  <si>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</si>
  <si>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</si>
  <si>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</si>
  <si>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</si>
  <si>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</si>
  <si>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</si>
  <si>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</si>
  <si>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</si>
  <si>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</si>
  <si>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</si>
  <si>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</si>
  <si>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</si>
  <si>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</si>
  <si>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</si>
  <si>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</si>
  <si>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</si>
  <si>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</si>
  <si>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</si>
  <si>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</si>
  <si>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</si>
  <si>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</si>
  <si>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</si>
  <si>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</si>
  <si>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</si>
  <si>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</si>
  <si>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</si>
  <si>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</si>
  <si>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</si>
  <si>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</si>
  <si>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</si>
  <si>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</si>
  <si>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</si>
  <si>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</si>
  <si>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</si>
  <si>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</si>
  <si>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</si>
  <si>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</si>
  <si>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</si>
  <si>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</si>
  <si>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</si>
  <si>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</si>
  <si>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</si>
  <si>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</si>
  <si>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</si>
  <si>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</si>
  <si>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</si>
  <si>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</si>
  <si>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</si>
  <si>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</si>
  <si>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</si>
  <si>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</si>
  <si>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</si>
  <si>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</si>
  <si>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</si>
  <si>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</si>
  <si>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</si>
  <si>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</si>
  <si>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</si>
  <si>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</si>
  <si>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</si>
  <si>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</si>
  <si>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</si>
  <si>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</si>
  <si>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</si>
  <si>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</si>
  <si>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</si>
  <si>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</si>
  <si>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</si>
  <si>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</si>
  <si>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</si>
  <si>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</si>
  <si>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</si>
  <si>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</si>
  <si>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</si>
  <si>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</si>
  <si>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</si>
  <si>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</si>
  <si>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</si>
  <si>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</si>
  <si>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</si>
  <si>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</si>
  <si>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</si>
  <si>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</si>
  <si>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</si>
  <si>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</si>
  <si>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</si>
  <si>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</si>
  <si>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</si>
  <si>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</si>
  <si>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</si>
  <si>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</si>
  <si>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</si>
  <si>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</si>
  <si>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</si>
  <si>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</si>
  <si>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</si>
  <si>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</si>
  <si>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</si>
  <si>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</si>
  <si>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</si>
  <si>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</si>
  <si>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</si>
  <si>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</si>
  <si>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</si>
  <si>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</si>
  <si>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</si>
  <si>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</si>
  <si>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</si>
  <si>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</si>
  <si>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</si>
  <si>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</si>
  <si>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</si>
  <si>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</si>
  <si>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</si>
  <si>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</si>
  <si>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</si>
  <si>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</si>
  <si>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</si>
  <si>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</si>
  <si>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</si>
  <si>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</si>
  <si>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</si>
  <si>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</si>
  <si>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</si>
  <si>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</si>
  <si>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</si>
  <si>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</si>
  <si>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</si>
  <si>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</si>
  <si>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</si>
  <si>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</si>
  <si>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</si>
  <si>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</si>
  <si>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</si>
  <si>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</si>
  <si>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</si>
  <si>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</si>
  <si>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</si>
  <si>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</si>
  <si>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</si>
  <si>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</si>
  <si>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</si>
  <si>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</si>
  <si>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</si>
  <si>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</si>
  <si>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</si>
  <si>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</si>
  <si>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</si>
  <si>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</si>
  <si>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</si>
  <si>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</si>
  <si>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</si>
  <si>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</si>
  <si>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</si>
  <si>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</si>
  <si>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</si>
  <si>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</si>
  <si>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</si>
  <si>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</si>
  <si>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</si>
  <si>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</si>
  <si>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</si>
  <si>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</si>
  <si>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</si>
  <si>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</si>
  <si>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</si>
  <si>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</si>
  <si>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</si>
  <si>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</si>
  <si>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</si>
  <si>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</si>
  <si>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</si>
  <si>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</si>
  <si>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</si>
  <si>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</si>
  <si>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</si>
  <si>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</si>
  <si>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</si>
  <si>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</si>
  <si>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</si>
  <si>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</si>
  <si>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</si>
  <si>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</si>
  <si>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</si>
  <si>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</si>
  <si>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</si>
  <si>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</si>
  <si>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</si>
  <si>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</si>
  <si>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</si>
  <si>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</si>
  <si>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</si>
  <si>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</si>
  <si>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</si>
  <si>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</si>
  <si>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</si>
  <si>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</si>
  <si>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</si>
  <si>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</si>
  <si>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</si>
  <si>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</si>
  <si>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</si>
  <si>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</si>
  <si>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</si>
  <si>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</si>
  <si>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</si>
  <si>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</si>
  <si>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</si>
  <si>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</si>
  <si>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</si>
  <si>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</si>
  <si>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</si>
  <si>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</si>
  <si>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</si>
  <si>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</si>
  <si>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</si>
  <si>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</si>
  <si>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</si>
  <si>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</si>
  <si>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</si>
  <si>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</si>
  <si>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</si>
  <si>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</si>
  <si>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</si>
  <si>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</si>
  <si>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</si>
  <si>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</si>
  <si>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</si>
  <si>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</si>
  <si>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</si>
  <si>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</si>
  <si>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</si>
  <si>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</si>
  <si>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</si>
  <si>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</si>
  <si>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</si>
  <si>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</si>
  <si>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</si>
  <si>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</si>
  <si>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</si>
  <si>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</si>
  <si>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</si>
  <si>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</si>
  <si>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</si>
  <si>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</si>
  <si>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</si>
  <si>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</si>
  <si>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</si>
  <si>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</si>
  <si>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</si>
  <si>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</si>
  <si>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</si>
  <si>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</si>
  <si>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</si>
  <si>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</si>
  <si>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</si>
  <si>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</si>
  <si>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</si>
  <si>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</si>
  <si>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</si>
  <si>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</si>
  <si>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</si>
  <si>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</si>
  <si>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</si>
  <si>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</si>
  <si>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</si>
  <si>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</si>
  <si>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</si>
  <si>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</si>
  <si>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</si>
  <si>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</si>
  <si>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</si>
  <si>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</si>
  <si>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</si>
  <si>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</si>
  <si>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</si>
  <si>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</si>
  <si>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</si>
  <si>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</si>
  <si>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</si>
  <si>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</si>
  <si>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</si>
  <si>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</si>
  <si>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</si>
  <si>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</si>
  <si>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</si>
  <si>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</si>
  <si>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</si>
  <si>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</si>
  <si>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</si>
  <si>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</si>
  <si>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</si>
  <si>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</si>
  <si>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</si>
  <si>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</si>
  <si>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</si>
  <si>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</si>
  <si>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</si>
  <si>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</si>
  <si>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</si>
  <si>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</si>
  <si>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</si>
  <si>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</si>
  <si>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</si>
  <si>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</si>
  <si>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</si>
  <si>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</si>
  <si>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</si>
  <si>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</si>
  <si>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</si>
  <si>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</si>
  <si>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</si>
  <si>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</si>
  <si>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</si>
  <si>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</si>
  <si>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</si>
  <si>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</si>
  <si>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</si>
  <si>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</si>
  <si>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</si>
  <si>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</si>
  <si>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</si>
  <si>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</si>
  <si>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</si>
  <si>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</si>
  <si>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</si>
  <si>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</si>
  <si>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</si>
  <si>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</si>
  <si>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</si>
  <si>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</si>
  <si>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</si>
  <si>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</si>
  <si>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</si>
  <si>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</si>
  <si>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</si>
  <si>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</si>
  <si>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</si>
  <si>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</si>
  <si>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</si>
  <si>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</si>
  <si>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</si>
  <si>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</si>
  <si>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</si>
  <si>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</si>
  <si>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</si>
  <si>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</si>
  <si>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</si>
  <si>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</si>
  <si>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</si>
  <si>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</si>
  <si>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</si>
  <si>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</si>
  <si>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</si>
  <si>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</si>
  <si>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</si>
  <si>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</si>
  <si>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</si>
  <si>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</si>
  <si>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</si>
  <si>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</si>
  <si>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</si>
  <si>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</si>
  <si>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</si>
  <si>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</si>
  <si>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</si>
  <si>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</si>
  <si>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</si>
  <si>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</si>
  <si>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</si>
  <si>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</si>
  <si>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</si>
  <si>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</si>
  <si>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</si>
  <si>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</si>
  <si>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</si>
  <si>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</si>
  <si>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</si>
  <si>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</si>
  <si>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</si>
  <si>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</si>
  <si>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</si>
  <si>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</si>
  <si>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</si>
  <si>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</si>
  <si>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</si>
  <si>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</si>
  <si>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</si>
  <si>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</si>
  <si>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</si>
  <si>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</si>
  <si>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</si>
  <si>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</si>
  <si>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</si>
  <si>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</si>
  <si>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</si>
  <si>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</si>
  <si>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</si>
  <si>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</si>
  <si>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</si>
  <si>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</si>
  <si>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</si>
  <si>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</si>
  <si>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</si>
  <si>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</si>
  <si>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</si>
  <si>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</si>
  <si>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</si>
  <si>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</si>
  <si>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</si>
  <si>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</si>
  <si>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</si>
  <si>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</si>
  <si>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</si>
  <si>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</si>
  <si>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</si>
  <si>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</si>
  <si>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</si>
  <si>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</si>
  <si>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</si>
  <si>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</si>
  <si>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</si>
  <si>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</si>
  <si>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</si>
  <si>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</si>
  <si>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</si>
  <si>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</si>
  <si>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</si>
  <si>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</si>
  <si>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</si>
  <si>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</si>
  <si>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</si>
  <si>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</si>
  <si>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</si>
  <si>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</si>
  <si>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</si>
  <si>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</si>
  <si>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</si>
  <si>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</si>
  <si>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</si>
  <si>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</si>
  <si>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</si>
  <si>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</si>
  <si>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</si>
  <si>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</si>
  <si>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</si>
  <si>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</si>
  <si>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</si>
  <si>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</si>
  <si>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</si>
  <si>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</si>
  <si>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</si>
  <si>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</si>
  <si>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</si>
  <si>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</si>
  <si>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</si>
  <si>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</si>
  <si>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</si>
  <si>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</si>
  <si>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</si>
  <si>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</si>
  <si>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</si>
  <si>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</si>
  <si>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</si>
  <si>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</si>
  <si>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</si>
  <si>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</si>
  <si>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</si>
  <si>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</si>
  <si>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</si>
  <si>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</si>
  <si>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</si>
  <si>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</si>
  <si>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</si>
  <si>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</si>
  <si>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</si>
  <si>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</si>
  <si>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</si>
  <si>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</si>
  <si>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</si>
  <si>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</si>
  <si>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</si>
  <si>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</si>
  <si>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</si>
  <si>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</si>
  <si>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</si>
  <si>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</si>
  <si>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</si>
  <si>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</si>
  <si>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</si>
  <si>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</si>
  <si>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</si>
  <si>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</si>
  <si>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</si>
  <si>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</si>
  <si>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</si>
  <si>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</si>
  <si>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</si>
  <si>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</si>
  <si>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</si>
  <si>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</si>
  <si>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</si>
  <si>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</si>
  <si>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</si>
  <si>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</si>
  <si>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</si>
  <si>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</si>
  <si>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</si>
  <si>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</si>
  <si>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</si>
  <si>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</si>
  <si>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</si>
  <si>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</si>
  <si>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</si>
  <si>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</si>
  <si>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</si>
  <si>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</si>
  <si>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</si>
  <si>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</si>
  <si>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</si>
  <si>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</si>
  <si>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</si>
  <si>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</si>
  <si>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</si>
  <si>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</si>
  <si>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</si>
  <si>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</si>
  <si>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</si>
  <si>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</si>
  <si>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</si>
  <si>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</si>
  <si>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</si>
  <si>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</si>
  <si>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</si>
  <si>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</si>
  <si>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</si>
  <si>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</si>
  <si>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</si>
  <si>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</si>
  <si>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</si>
  <si>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</si>
  <si>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</si>
  <si>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</si>
  <si>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</si>
  <si>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</si>
  <si>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</si>
  <si>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</si>
  <si>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</si>
  <si>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</si>
  <si>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</si>
  <si>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</si>
  <si>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</si>
  <si>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</si>
  <si>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</si>
  <si>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</si>
  <si>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</si>
  <si>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</si>
  <si>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</si>
  <si>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</si>
  <si>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</si>
  <si>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</si>
  <si>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</si>
  <si>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</si>
  <si>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</si>
  <si>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</si>
  <si>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</si>
  <si>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</si>
  <si>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</si>
  <si>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</si>
  <si>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</si>
  <si>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</si>
  <si>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</si>
  <si>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</si>
  <si>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</si>
  <si>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</si>
  <si>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</si>
  <si>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</si>
  <si>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</si>
  <si>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</si>
  <si>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</si>
  <si>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</si>
  <si>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</si>
  <si>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</si>
  <si>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</si>
  <si>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</si>
  <si>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</si>
  <si>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</si>
  <si>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</si>
  <si>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</si>
  <si>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</si>
  <si>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</si>
  <si>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</si>
  <si>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</si>
  <si>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</si>
  <si>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</si>
  <si>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</si>
  <si>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</si>
  <si>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</si>
  <si>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</si>
  <si>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</si>
  <si>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</si>
  <si>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</si>
  <si>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</si>
  <si>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</si>
  <si>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</si>
  <si>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</si>
  <si>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</si>
  <si>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</si>
  <si>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</si>
  <si>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</si>
  <si>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</si>
  <si>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</si>
  <si>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</si>
  <si>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</si>
  <si>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</si>
  <si>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</si>
  <si>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</si>
  <si>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</si>
  <si>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</si>
  <si>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</si>
  <si>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</si>
  <si>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</si>
  <si>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</si>
  <si>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</si>
  <si>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</si>
  <si>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</si>
  <si>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</si>
  <si>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</si>
  <si>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</si>
  <si>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</si>
  <si>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</si>
  <si>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</si>
  <si>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</si>
  <si>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</si>
  <si>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</si>
  <si>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</si>
  <si>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</si>
  <si>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</si>
  <si>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</si>
  <si>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</si>
  <si>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</si>
  <si>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</si>
  <si>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</si>
  <si>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</si>
  <si>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</si>
  <si>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</si>
  <si>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</si>
  <si>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</si>
  <si>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</si>
  <si>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</si>
  <si>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</si>
  <si>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</si>
  <si>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</si>
  <si>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</si>
  <si>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</si>
  <si>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</si>
  <si>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</si>
  <si>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</si>
  <si>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</si>
  <si>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</si>
  <si>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</si>
  <si>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</si>
  <si>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</si>
  <si>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</si>
  <si>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</si>
  <si>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</si>
  <si>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</si>
  <si>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</si>
  <si>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</si>
  <si>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</si>
  <si>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</si>
  <si>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</si>
  <si>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</si>
  <si>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</si>
  <si>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</si>
  <si>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</si>
  <si>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</si>
  <si>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</si>
  <si>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</si>
  <si>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</si>
  <si>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</si>
  <si>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</si>
  <si>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</si>
  <si>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</si>
  <si>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</si>
  <si>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</si>
  <si>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</si>
  <si>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</si>
  <si>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</si>
  <si>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</si>
  <si>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</si>
  <si>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</si>
  <si>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</si>
  <si>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</si>
  <si>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</si>
  <si>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</si>
  <si>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</si>
  <si>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</si>
  <si>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</si>
  <si>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</si>
  <si>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</si>
  <si>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</si>
  <si>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</si>
  <si>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</si>
  <si>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</si>
  <si>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</si>
  <si>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</si>
  <si>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</si>
  <si>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</si>
  <si>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</si>
  <si>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</si>
  <si>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</si>
  <si>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</si>
  <si>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</si>
  <si>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</si>
  <si>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</si>
  <si>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</si>
  <si>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</si>
  <si>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</si>
  <si>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</si>
  <si>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</si>
  <si>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</si>
  <si>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</si>
  <si>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</si>
  <si>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</si>
  <si>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</si>
  <si>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</si>
  <si>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</si>
  <si>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</si>
  <si>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</si>
  <si>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</si>
  <si>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</si>
  <si>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</si>
  <si>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</si>
  <si>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</si>
  <si>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</si>
  <si>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</si>
  <si>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</si>
  <si>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</si>
  <si>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</si>
  <si>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</si>
  <si>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</si>
  <si>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</si>
  <si>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</si>
  <si>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</si>
  <si>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</si>
  <si>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</si>
  <si>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</si>
  <si>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</si>
  <si>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</si>
  <si>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</si>
  <si>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</si>
  <si>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</si>
  <si>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</si>
  <si>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</si>
  <si>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</si>
  <si>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</si>
  <si>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</si>
  <si>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</si>
  <si>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</si>
  <si>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</si>
  <si>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</si>
  <si>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</si>
  <si>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</si>
  <si>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</si>
  <si>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</si>
  <si>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</si>
  <si>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</si>
  <si>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</si>
  <si>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</si>
  <si>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</si>
  <si>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</si>
  <si>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</si>
  <si>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</si>
  <si>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</si>
  <si>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</si>
  <si>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</si>
  <si>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</si>
  <si>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</si>
  <si>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</si>
  <si>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</si>
  <si>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</si>
  <si>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</si>
  <si>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</si>
  <si>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</si>
  <si>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</si>
  <si>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</si>
  <si>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</si>
  <si>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</si>
  <si>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</si>
  <si>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</si>
  <si>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</si>
  <si>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</si>
  <si>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</si>
  <si>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</si>
  <si>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</si>
  <si>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</si>
  <si>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</si>
  <si>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</si>
  <si>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</si>
  <si>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</si>
  <si>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</si>
  <si>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</si>
  <si>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</si>
  <si>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</si>
  <si>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</si>
  <si>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</si>
  <si>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</si>
  <si>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</si>
  <si>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</si>
  <si>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</si>
  <si>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</si>
  <si>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</si>
  <si>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</si>
  <si>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</si>
  <si>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</si>
  <si>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</si>
  <si>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</si>
  <si>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</si>
  <si>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</si>
  <si>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</si>
  <si>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</si>
  <si>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</si>
  <si>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</si>
  <si>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</si>
  <si>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</si>
  <si>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</si>
  <si>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</si>
  <si>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</si>
  <si>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</si>
  <si>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</si>
  <si>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</si>
  <si>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</si>
  <si>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</si>
  <si>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</si>
  <si>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</si>
  <si>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</si>
  <si>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</si>
  <si>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</si>
  <si>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</si>
  <si>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</si>
  <si>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</si>
  <si>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</si>
  <si>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</si>
  <si>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</si>
  <si>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</si>
  <si>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</si>
  <si>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</si>
  <si>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</si>
  <si>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</si>
  <si>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</si>
  <si>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</si>
  <si>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</si>
  <si>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</si>
  <si>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</si>
  <si>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</si>
  <si>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</si>
  <si>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</si>
  <si>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</si>
  <si>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</si>
  <si>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</si>
  <si>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</si>
  <si>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</si>
  <si>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</si>
  <si>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</si>
  <si>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</si>
  <si>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</si>
  <si>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</si>
  <si>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</si>
  <si>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</si>
  <si>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</si>
  <si>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</si>
  <si>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</si>
  <si>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</si>
  <si>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</si>
  <si>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</si>
  <si>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</si>
  <si>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</si>
  <si>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</si>
  <si>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</si>
  <si>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</si>
  <si>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</si>
  <si>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</si>
  <si>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</si>
  <si>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</si>
  <si>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</si>
  <si>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</si>
  <si>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</si>
  <si>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</si>
  <si>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</si>
  <si>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</si>
  <si>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</si>
  <si>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</si>
  <si>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</si>
  <si>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</si>
  <si>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</si>
  <si>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</si>
  <si>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</si>
  <si>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</si>
  <si>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</si>
  <si>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</si>
  <si>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</si>
  <si>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</si>
  <si>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</si>
  <si>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</si>
  <si>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</si>
  <si>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</si>
  <si>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</si>
  <si>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</si>
  <si>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</si>
  <si>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</si>
  <si>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</si>
  <si>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</si>
  <si>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</si>
  <si>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</si>
  <si>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</si>
  <si>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</si>
  <si>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</si>
  <si>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</si>
  <si>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</si>
  <si>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</si>
  <si>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</si>
  <si>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</si>
  <si>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</si>
  <si>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</si>
  <si>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</si>
  <si>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</si>
  <si>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</si>
  <si>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</si>
  <si>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</si>
  <si>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</si>
  <si>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</si>
  <si>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</si>
  <si>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</si>
  <si>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</si>
  <si>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</si>
  <si>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</si>
  <si>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</si>
  <si>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</si>
  <si>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</si>
  <si>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</si>
  <si>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</si>
  <si>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</si>
  <si>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</si>
  <si>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</si>
  <si>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</si>
  <si>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</si>
  <si>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</si>
  <si>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</si>
  <si>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</si>
  <si>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</si>
  <si>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</si>
  <si>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</si>
  <si>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</si>
  <si>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</si>
  <si>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</si>
  <si>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</si>
  <si>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</si>
  <si>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</si>
  <si>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</si>
  <si>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</si>
  <si>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</si>
  <si>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</si>
  <si>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</si>
  <si>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</si>
  <si>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</si>
  <si>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</si>
  <si>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</si>
  <si>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</si>
  <si>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</si>
  <si>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</si>
  <si>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</si>
  <si>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</si>
  <si>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</si>
  <si>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</si>
  <si>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</si>
  <si>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</si>
  <si>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</si>
  <si>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</si>
  <si>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</si>
  <si>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</si>
  <si>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</si>
  <si>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</si>
  <si>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</si>
  <si>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</si>
  <si>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</si>
  <si>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</si>
  <si>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</si>
  <si>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</si>
  <si>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</si>
  <si>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</si>
  <si>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</si>
  <si>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</si>
  <si>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</si>
  <si>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</si>
  <si>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</si>
  <si>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</si>
  <si>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</si>
  <si>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</si>
  <si>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</si>
  <si>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</si>
  <si>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</si>
  <si>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</si>
  <si>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</si>
  <si>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</si>
  <si>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</si>
  <si>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</si>
  <si>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</si>
  <si>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</si>
  <si>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</si>
  <si>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</si>
  <si>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</si>
  <si>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</si>
  <si>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</si>
  <si>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</si>
  <si>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</si>
  <si>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</si>
  <si>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</si>
  <si>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</si>
  <si>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</si>
  <si>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</si>
  <si>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</si>
  <si>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</si>
  <si>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</si>
  <si>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</si>
  <si>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</si>
  <si>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</si>
  <si>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</si>
  <si>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</si>
  <si>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</si>
  <si>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</si>
  <si>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</si>
  <si>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</si>
  <si>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</si>
  <si>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</si>
  <si>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</si>
  <si>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</si>
  <si>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</si>
  <si>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</si>
  <si>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</si>
  <si>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</si>
  <si>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</si>
  <si>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</si>
  <si>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</si>
  <si>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</si>
  <si>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</si>
  <si>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</si>
  <si>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</si>
  <si>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</si>
  <si>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</si>
  <si>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</si>
  <si>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</si>
  <si>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</si>
  <si>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</si>
  <si>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</si>
  <si>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</si>
  <si>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</si>
  <si>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</si>
  <si>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</si>
  <si>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</si>
  <si>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</si>
  <si>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</si>
  <si>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</si>
  <si>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</si>
  <si>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</si>
  <si>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</si>
  <si>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</si>
  <si>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</si>
  <si>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</si>
  <si>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</si>
  <si>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</si>
  <si>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</si>
  <si>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</si>
  <si>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</si>
  <si>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</si>
  <si>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</si>
  <si>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</si>
  <si>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</si>
  <si>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</si>
  <si>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</si>
  <si>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</si>
  <si>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</si>
  <si>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</si>
  <si>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</si>
  <si>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</si>
  <si>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</si>
  <si>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</si>
  <si>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</si>
  <si>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</si>
  <si>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</si>
  <si>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</si>
  <si>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</si>
  <si>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</si>
  <si>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</si>
  <si>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</si>
  <si>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</si>
  <si>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</si>
  <si>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</si>
  <si>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</si>
  <si>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</si>
  <si>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</si>
  <si>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</si>
  <si>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</si>
  <si>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</si>
  <si>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</si>
  <si>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</si>
  <si>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</si>
  <si>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</si>
  <si>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</si>
  <si>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</si>
  <si>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</si>
  <si>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</si>
  <si>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</si>
  <si>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</si>
  <si>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</si>
  <si>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</si>
  <si>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</si>
  <si>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</si>
  <si>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</si>
  <si>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</si>
  <si>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</si>
  <si>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</si>
  <si>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</si>
  <si>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</si>
  <si>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</si>
  <si>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</si>
  <si>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</si>
  <si>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</si>
  <si>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</si>
  <si>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</si>
  <si>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</si>
  <si>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</si>
  <si>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</si>
  <si>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</si>
  <si>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</si>
  <si>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</si>
  <si>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</si>
  <si>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</si>
  <si>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</si>
  <si>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</si>
  <si>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</si>
  <si>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</si>
  <si>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</si>
  <si>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</si>
  <si>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</si>
  <si>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</si>
  <si>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</si>
  <si>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</si>
  <si>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</si>
  <si>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</si>
  <si>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</si>
  <si>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</si>
  <si>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</si>
  <si>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</si>
  <si>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</si>
  <si>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</si>
  <si>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</si>
  <si>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</si>
  <si>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</si>
  <si>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</si>
  <si>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</si>
  <si>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</si>
  <si>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</si>
  <si>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</si>
  <si>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</si>
  <si>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</si>
  <si>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</si>
  <si>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</si>
  <si>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</si>
  <si>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</si>
  <si>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</si>
  <si>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</si>
  <si>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</si>
  <si>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</si>
  <si>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</si>
  <si>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</si>
  <si>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</si>
  <si>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</si>
  <si>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</si>
  <si>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</si>
  <si>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</si>
  <si>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</si>
  <si>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</si>
  <si>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</si>
  <si>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</si>
  <si>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</si>
  <si>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</si>
  <si>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</si>
  <si>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</si>
  <si>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</si>
  <si>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</si>
  <si>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</si>
  <si>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</si>
  <si>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</si>
  <si>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</si>
  <si>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</si>
  <si>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</si>
  <si>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</si>
  <si>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</si>
  <si>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</si>
  <si>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</si>
  <si>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</si>
  <si>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</si>
  <si>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</si>
  <si>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</si>
  <si>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</si>
  <si>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</si>
  <si>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</si>
  <si>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</si>
  <si>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</si>
  <si>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</si>
  <si>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</si>
  <si>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</si>
  <si>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</si>
  <si>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</si>
  <si>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</si>
  <si>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</si>
  <si>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</si>
  <si>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</si>
  <si>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</si>
  <si>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</si>
  <si>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</si>
  <si>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</si>
  <si>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</si>
  <si>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</si>
  <si>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</si>
  <si>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</si>
  <si>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</si>
  <si>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</si>
  <si>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</si>
  <si>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</si>
  <si>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</si>
  <si>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</si>
  <si>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</si>
  <si>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</si>
  <si>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</si>
  <si>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</si>
  <si>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</si>
  <si>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</si>
  <si>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</si>
  <si>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</si>
  <si>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</si>
  <si>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</si>
  <si>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</si>
  <si>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</si>
  <si>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</si>
  <si>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</si>
  <si>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</si>
  <si>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</si>
  <si>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</si>
  <si>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</si>
  <si>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</si>
  <si>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</si>
  <si>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</si>
  <si>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</si>
  <si>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</si>
  <si>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</si>
  <si>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</si>
  <si>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</si>
  <si>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</si>
  <si>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</si>
  <si>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</si>
  <si>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</si>
  <si>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</si>
  <si>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</si>
  <si>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</si>
  <si>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</si>
  <si>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</si>
  <si>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</si>
  <si>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</si>
  <si>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</si>
  <si>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</si>
  <si>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</si>
  <si>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</si>
  <si>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</si>
  <si>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</si>
  <si>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</si>
  <si>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</si>
  <si>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</si>
  <si>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</si>
  <si>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</si>
  <si>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</si>
  <si>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</si>
  <si>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</si>
  <si>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</si>
  <si>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</si>
  <si>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</si>
  <si>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</si>
  <si>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</si>
  <si>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</si>
  <si>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</si>
  <si>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</si>
  <si>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</si>
  <si>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</si>
  <si>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</si>
  <si>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</si>
  <si>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</si>
  <si>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</si>
  <si>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</si>
  <si>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</si>
  <si>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</si>
  <si>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</si>
  <si>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</si>
  <si>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</si>
  <si>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</si>
  <si>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</si>
  <si>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</si>
  <si>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</si>
  <si>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</si>
  <si>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</si>
  <si>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</si>
  <si>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</si>
  <si>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</si>
  <si>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</si>
  <si>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</si>
  <si>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</si>
  <si>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</si>
  <si>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</si>
  <si>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</si>
  <si>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</si>
  <si>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</si>
  <si>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</si>
  <si>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</si>
  <si>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</si>
  <si>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</si>
  <si>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</si>
  <si>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</si>
  <si>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</si>
  <si>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</si>
  <si>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</si>
  <si>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</si>
  <si>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</si>
  <si>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</si>
  <si>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</si>
  <si>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</si>
  <si>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</si>
  <si>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</si>
  <si>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</si>
  <si>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</si>
  <si>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</si>
  <si>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</si>
  <si>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</si>
  <si>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</si>
  <si>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</si>
  <si>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</si>
  <si>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</si>
  <si>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</si>
  <si>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</si>
  <si>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</si>
  <si>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</si>
  <si>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</si>
  <si>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</si>
  <si>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</si>
  <si>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</si>
  <si>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</si>
  <si>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</si>
  <si>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</si>
  <si>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</si>
  <si>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</si>
  <si>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</si>
  <si>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</si>
  <si>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</si>
  <si>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</si>
  <si>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</si>
  <si>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</si>
  <si>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</si>
  <si>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</si>
  <si>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</si>
  <si>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</si>
  <si>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</si>
  <si>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</si>
  <si>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</si>
  <si>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</si>
  <si>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</si>
  <si>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</si>
  <si>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</si>
  <si>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</si>
  <si>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</si>
  <si>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</si>
  <si>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</si>
  <si>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</si>
  <si>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</si>
  <si>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</si>
  <si>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</si>
  <si>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</si>
  <si>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</si>
  <si>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</si>
  <si>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</si>
  <si>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</si>
  <si>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</si>
  <si>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</si>
  <si>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</si>
  <si>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</si>
  <si>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</si>
  <si>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</si>
  <si>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</si>
  <si>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</si>
  <si>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</si>
  <si>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</si>
  <si>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</si>
  <si>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</si>
  <si>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</si>
  <si>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</si>
  <si>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</si>
  <si>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</si>
  <si>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</si>
  <si>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</si>
  <si>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</si>
  <si>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</si>
  <si>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</si>
  <si>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</si>
  <si>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</si>
  <si>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</si>
  <si>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</si>
  <si>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</si>
  <si>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</si>
  <si>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</si>
  <si>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</si>
  <si>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</si>
  <si>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</si>
  <si>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</si>
  <si>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</si>
  <si>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</si>
  <si>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</si>
  <si>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</si>
  <si>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</si>
  <si>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</si>
  <si>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</si>
  <si>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</si>
  <si>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</si>
  <si>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</si>
  <si>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</si>
  <si>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</si>
  <si>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</si>
  <si>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</si>
  <si>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</si>
  <si>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</si>
  <si>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</si>
  <si>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</si>
  <si>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</si>
  <si>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</si>
  <si>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</si>
  <si>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</si>
  <si>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</si>
  <si>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</si>
  <si>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</si>
  <si>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</si>
  <si>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</si>
  <si>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</si>
  <si>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</si>
  <si>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</si>
  <si>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</si>
  <si>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</si>
  <si>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</si>
  <si>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</si>
  <si>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</si>
  <si>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</si>
  <si>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</si>
  <si>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</si>
  <si>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</si>
  <si>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</si>
  <si>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</si>
  <si>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</si>
  <si>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</si>
  <si>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</si>
  <si>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</si>
  <si>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</si>
  <si>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</si>
  <si>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</si>
  <si>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</si>
  <si>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</si>
  <si>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</si>
  <si>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</si>
  <si>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</si>
  <si>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</si>
  <si>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</si>
  <si>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</si>
  <si>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</si>
  <si>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</si>
  <si>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</si>
  <si>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</si>
  <si>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</si>
  <si>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</si>
  <si>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</si>
  <si>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</si>
  <si>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</si>
  <si>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</si>
  <si>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</si>
  <si>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</si>
  <si>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</si>
  <si>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</si>
  <si>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</si>
  <si>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</si>
  <si>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</si>
  <si>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</si>
  <si>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</si>
  <si>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</si>
  <si>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</si>
  <si>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</si>
  <si>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</si>
  <si>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</si>
  <si>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</si>
  <si>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</si>
  <si>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</si>
  <si>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</si>
  <si>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</si>
  <si>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</si>
  <si>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</si>
  <si>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</si>
  <si>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</si>
  <si>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</si>
  <si>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</si>
  <si>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</si>
  <si>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</si>
  <si>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</si>
  <si>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</si>
  <si>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</si>
  <si>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</si>
  <si>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</si>
  <si>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</si>
  <si>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</si>
  <si>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</si>
  <si>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</si>
  <si>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</si>
  <si>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</si>
  <si>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</si>
  <si>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</si>
  <si>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</si>
  <si>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</si>
  <si>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</si>
  <si>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</si>
  <si>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</si>
  <si>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</si>
  <si>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</si>
  <si>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</si>
  <si>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</si>
  <si>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</si>
  <si>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</si>
  <si>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</si>
  <si>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</si>
  <si>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</si>
  <si>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</si>
  <si>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</si>
  <si>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</si>
  <si>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</si>
  <si>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</si>
  <si>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</si>
  <si>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</si>
  <si>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</si>
  <si>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</si>
  <si>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</si>
  <si>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</si>
  <si>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</si>
  <si>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</si>
  <si>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</si>
  <si>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</si>
  <si>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</si>
  <si>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</si>
  <si>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</si>
  <si>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</si>
  <si>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</si>
  <si>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</si>
  <si>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</si>
  <si>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</si>
  <si>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</si>
  <si>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</si>
  <si>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</si>
  <si>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</si>
  <si>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</si>
  <si>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</si>
  <si>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</si>
  <si>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</si>
  <si>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</si>
  <si>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</si>
  <si>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</si>
  <si>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</si>
  <si>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</si>
  <si>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</si>
  <si>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</si>
  <si>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</si>
  <si>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</si>
  <si>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</si>
  <si>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</si>
  <si>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</si>
  <si>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</si>
  <si>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</si>
  <si>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</si>
  <si>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</si>
  <si>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</si>
  <si>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</si>
  <si>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</si>
  <si>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</si>
  <si>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</si>
  <si>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</si>
  <si>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</si>
  <si>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</si>
  <si>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</si>
  <si>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</si>
  <si>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</si>
  <si>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</si>
  <si>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</si>
  <si>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</si>
  <si>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</si>
  <si>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</si>
  <si>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</si>
  <si>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</si>
  <si>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</si>
  <si>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</si>
  <si>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</si>
  <si>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</si>
  <si>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</si>
  <si>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</si>
  <si>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</si>
  <si>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</si>
  <si>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</si>
  <si>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</si>
  <si>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</si>
  <si>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</si>
  <si>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</si>
  <si>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</si>
  <si>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</si>
  <si>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</si>
  <si>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</si>
  <si>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</si>
  <si>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</si>
  <si>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</si>
  <si>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</si>
  <si>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</si>
  <si>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</si>
  <si>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</si>
  <si>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</si>
  <si>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</si>
  <si>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</si>
  <si>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</si>
  <si>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</si>
  <si>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</si>
  <si>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</si>
  <si>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</si>
  <si>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</si>
  <si>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</si>
  <si>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</si>
  <si>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</si>
  <si>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</si>
  <si>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</si>
  <si>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</si>
  <si>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</si>
  <si>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</si>
  <si>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</si>
  <si>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</si>
  <si>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</si>
  <si>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</si>
  <si>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</si>
  <si>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</si>
  <si>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</si>
  <si>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</si>
  <si>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</si>
  <si>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</si>
  <si>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</si>
  <si>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</si>
  <si>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</si>
  <si>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</si>
  <si>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</si>
  <si>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</si>
  <si>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</si>
  <si>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</si>
  <si>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</si>
  <si>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</si>
  <si>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</si>
  <si>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</si>
  <si>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</si>
  <si>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</si>
  <si>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</si>
  <si>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</si>
  <si>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</si>
  <si>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</si>
  <si>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</si>
  <si>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</si>
  <si>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</si>
  <si>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</si>
  <si>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</si>
  <si>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</si>
  <si>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</si>
  <si>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</si>
  <si>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</si>
  <si>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</si>
  <si>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</si>
  <si>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</si>
  <si>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</si>
  <si>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</si>
  <si>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</si>
  <si>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</si>
  <si>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</si>
  <si>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</si>
  <si>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</si>
  <si>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</si>
  <si>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</si>
  <si>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</si>
  <si>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</si>
  <si>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</si>
  <si>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</si>
  <si>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</si>
  <si>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</si>
  <si>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</si>
  <si>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</si>
  <si>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</si>
  <si>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</si>
  <si>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</si>
  <si>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</si>
  <si>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</si>
  <si>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</si>
  <si>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</si>
  <si>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</si>
  <si>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</si>
  <si>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</si>
  <si>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</si>
  <si>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</si>
  <si>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</si>
  <si>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</si>
  <si>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</si>
  <si>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</si>
  <si>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</si>
  <si>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</si>
  <si>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</si>
  <si>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</si>
  <si>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</si>
  <si>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</si>
  <si>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</si>
  <si>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</si>
  <si>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</si>
  <si>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</si>
  <si>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</si>
  <si>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</si>
  <si>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</si>
  <si>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</si>
  <si>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</si>
  <si>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</si>
  <si>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</si>
  <si>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</si>
  <si>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</si>
  <si>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</si>
  <si>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</si>
  <si>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</si>
  <si>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</si>
  <si>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</si>
  <si>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</si>
  <si>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</si>
  <si>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</si>
  <si>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</si>
  <si>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</si>
  <si>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</si>
  <si>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</si>
  <si>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</si>
  <si>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</si>
  <si>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</si>
  <si>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</si>
  <si>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</si>
  <si>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</si>
  <si>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</si>
  <si>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</si>
  <si>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</si>
  <si>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</si>
  <si>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</si>
  <si>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</si>
  <si>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</si>
  <si>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</si>
  <si>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</si>
  <si>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</si>
  <si>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</si>
  <si>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</si>
  <si>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</si>
  <si>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</si>
  <si>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</si>
  <si>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</si>
  <si>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</si>
  <si>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</si>
  <si>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</si>
  <si>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</si>
  <si>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</si>
  <si>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</si>
  <si>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</si>
  <si>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</si>
  <si>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</si>
  <si>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</si>
  <si>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</si>
  <si>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</si>
  <si>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</si>
  <si>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</si>
  <si>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</si>
  <si>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</si>
  <si>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</si>
  <si>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</si>
  <si>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</si>
  <si>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</si>
  <si>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</si>
  <si>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</si>
  <si>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</si>
  <si>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</si>
  <si>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</si>
  <si>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</si>
  <si>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</si>
  <si>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</si>
  <si>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</si>
  <si>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</si>
  <si>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</si>
  <si>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</si>
  <si>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</si>
  <si>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</si>
  <si>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</si>
  <si>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</si>
  <si>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</si>
  <si>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</si>
  <si>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</si>
  <si>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</si>
  <si>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</si>
  <si>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</si>
  <si>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</si>
  <si>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</si>
  <si>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</si>
  <si>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</si>
  <si>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</si>
  <si>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</si>
  <si>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</si>
  <si>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</si>
  <si>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</si>
  <si>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</si>
  <si>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</si>
  <si>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</si>
  <si>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</si>
  <si>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</si>
  <si>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</si>
  <si>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</si>
  <si>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</si>
  <si>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</si>
  <si>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</si>
  <si>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</si>
  <si>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</si>
  <si>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</si>
  <si>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</si>
  <si>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</si>
  <si>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</si>
  <si>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</si>
  <si>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</si>
  <si>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</si>
  <si>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</si>
  <si>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</si>
  <si>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</si>
  <si>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</si>
  <si>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</si>
  <si>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</si>
  <si>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</si>
  <si>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</si>
  <si>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</si>
  <si>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</si>
  <si>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</si>
  <si>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</si>
  <si>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</si>
  <si>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</si>
  <si>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</si>
  <si>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</si>
  <si>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</si>
  <si>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</si>
  <si>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</si>
  <si>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</si>
  <si>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</si>
  <si>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</si>
  <si>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</si>
  <si>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</si>
  <si>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</si>
  <si>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</si>
  <si>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</si>
  <si>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</si>
  <si>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</si>
  <si>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</si>
  <si>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</si>
  <si>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</si>
  <si>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</si>
  <si>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</si>
  <si>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</si>
  <si>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</si>
  <si>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</si>
  <si>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</si>
  <si>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</si>
  <si>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</si>
  <si>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</si>
  <si>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</si>
  <si>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</si>
  <si>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</si>
  <si>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</si>
  <si>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</si>
  <si>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</si>
  <si>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</si>
  <si>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</si>
  <si>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</si>
  <si>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</si>
  <si>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</si>
  <si>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</si>
  <si>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</si>
  <si>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</si>
  <si>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</si>
  <si>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</si>
  <si>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</si>
  <si>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</si>
  <si>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</si>
  <si>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</si>
  <si>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</si>
  <si>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</si>
  <si>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</si>
  <si>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</si>
  <si>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</si>
  <si>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</si>
  <si>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</si>
  <si>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</si>
  <si>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</si>
  <si>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</si>
  <si>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</si>
  <si>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</si>
  <si>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</si>
  <si>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</si>
  <si>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</si>
  <si>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</si>
  <si>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</si>
  <si>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</si>
  <si>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</si>
  <si>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</si>
  <si>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</si>
  <si>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</si>
  <si>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</si>
  <si>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</si>
  <si>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</si>
  <si>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</si>
  <si>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</si>
  <si>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</si>
  <si>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</si>
  <si>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</si>
  <si>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</si>
  <si>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</si>
  <si>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</si>
  <si>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</si>
  <si>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</si>
  <si>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</si>
  <si>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</si>
  <si>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</si>
  <si>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</si>
  <si>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</si>
  <si>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</si>
  <si>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</si>
  <si>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</si>
  <si>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</si>
  <si>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</si>
  <si>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</si>
  <si>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</si>
  <si>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</si>
  <si>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</si>
  <si>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</si>
  <si>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</si>
  <si>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</si>
  <si>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</si>
  <si>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</si>
  <si>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</si>
  <si>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</si>
  <si>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</si>
  <si>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</si>
  <si>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</si>
  <si>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</si>
  <si>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</si>
  <si>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</si>
  <si>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</si>
  <si>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</si>
  <si>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</si>
  <si>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</si>
  <si>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</si>
  <si>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</si>
  <si>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</si>
  <si>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</si>
  <si>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</si>
  <si>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</si>
  <si>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</si>
  <si>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</si>
  <si>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</si>
  <si>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</si>
  <si>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</si>
  <si>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</si>
  <si>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</si>
  <si>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</si>
  <si>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</si>
  <si>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</si>
  <si>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</si>
  <si>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</si>
  <si>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</si>
  <si>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</si>
  <si>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</si>
  <si>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</si>
  <si>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</si>
  <si>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</si>
  <si>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</si>
  <si>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</si>
  <si>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</si>
  <si>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</si>
  <si>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</si>
  <si>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</si>
  <si>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</si>
  <si>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</si>
  <si>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</si>
  <si>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</si>
  <si>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</si>
  <si>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</si>
  <si>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</si>
  <si>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</si>
  <si>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</si>
  <si>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</si>
  <si>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</si>
  <si>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</si>
  <si>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</si>
  <si>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</si>
  <si>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</si>
  <si>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</si>
  <si>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</si>
  <si>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</si>
  <si>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</si>
  <si>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</si>
  <si>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</si>
  <si>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</si>
  <si>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</si>
  <si>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</si>
  <si>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</si>
  <si>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</si>
  <si>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</si>
  <si>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</si>
  <si>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</si>
  <si>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</si>
  <si>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</si>
  <si>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</si>
  <si>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</si>
  <si>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</si>
  <si>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</si>
  <si>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</si>
  <si>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</si>
  <si>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</si>
  <si>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</si>
  <si>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</si>
  <si>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</si>
  <si>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</si>
  <si>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</si>
  <si>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</si>
  <si>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</si>
  <si>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</si>
  <si>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</si>
  <si>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</si>
  <si>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</si>
  <si>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</si>
  <si>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</si>
  <si>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</si>
  <si>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</si>
  <si>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</si>
  <si>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</si>
  <si>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</si>
  <si>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</si>
  <si>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</si>
  <si>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</si>
  <si>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</si>
  <si>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</si>
  <si>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</si>
  <si>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</si>
  <si>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</si>
  <si>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</si>
  <si>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</si>
  <si>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</si>
  <si>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</si>
  <si>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</si>
  <si>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</si>
  <si>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</si>
  <si>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</si>
  <si>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</si>
  <si>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</si>
  <si>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</si>
  <si>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</si>
  <si>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</si>
  <si>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</si>
  <si>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</si>
  <si>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</si>
  <si>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</si>
  <si>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</si>
  <si>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</si>
  <si>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</si>
  <si>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</si>
  <si>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</si>
  <si>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</si>
  <si>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</si>
  <si>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</si>
  <si>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</si>
  <si>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</si>
  <si>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</si>
  <si>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</si>
  <si>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</si>
  <si>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</si>
  <si>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</si>
  <si>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</si>
  <si>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</si>
  <si>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</si>
  <si>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</si>
  <si>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</si>
  <si>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</si>
  <si>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</si>
  <si>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</si>
  <si>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</si>
  <si>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</si>
  <si>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</si>
  <si>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</si>
  <si>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</si>
  <si>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</si>
  <si>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</si>
  <si>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</si>
  <si>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</si>
  <si>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</si>
  <si>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</si>
  <si>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</si>
  <si>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</si>
  <si>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</si>
  <si>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</si>
  <si>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</si>
  <si>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</si>
  <si>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</si>
  <si>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</si>
  <si>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</si>
  <si>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</si>
  <si>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</si>
  <si>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</si>
  <si>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</si>
  <si>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</si>
  <si>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</si>
  <si>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</si>
  <si>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</si>
  <si>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</si>
  <si>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</si>
  <si>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</si>
  <si>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</si>
  <si>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</si>
  <si>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</si>
  <si>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</si>
  <si>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</si>
  <si>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</si>
  <si>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</si>
  <si>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</si>
  <si>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</si>
  <si>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</si>
  <si>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</si>
  <si>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</si>
  <si>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</si>
  <si>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</si>
  <si>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</si>
  <si>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</si>
  <si>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</si>
  <si>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</si>
  <si>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</si>
  <si>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</si>
  <si>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</si>
  <si>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</si>
  <si>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</si>
  <si>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</si>
  <si>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</si>
  <si>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</si>
  <si>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</si>
  <si>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</si>
  <si>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</si>
  <si>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</si>
  <si>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</si>
  <si>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</si>
  <si>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</si>
  <si>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</si>
  <si>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</si>
  <si>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</si>
  <si>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</si>
  <si>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</si>
  <si>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</si>
  <si>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</si>
  <si>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</si>
  <si>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</si>
  <si>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</si>
  <si>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</si>
  <si>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</si>
  <si>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</si>
  <si>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</si>
  <si>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</si>
  <si>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</si>
  <si>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</si>
  <si>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</si>
  <si>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</si>
  <si>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</si>
  <si>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</si>
  <si>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</si>
  <si>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</si>
  <si>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</si>
  <si>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</si>
  <si>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</si>
  <si>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</si>
  <si>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</si>
  <si>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</si>
  <si>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</si>
  <si>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</si>
  <si>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</si>
  <si>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</si>
  <si>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</si>
  <si>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</si>
  <si>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</si>
  <si>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</si>
  <si>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</si>
  <si>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</si>
  <si>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</si>
  <si>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</si>
  <si>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</si>
  <si>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</si>
  <si>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</si>
  <si>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</si>
  <si>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</si>
  <si>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</si>
  <si>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</si>
  <si>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</si>
  <si>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</si>
  <si>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</si>
  <si>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</si>
  <si>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</si>
  <si>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</si>
  <si>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</si>
  <si>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</si>
  <si>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</si>
  <si>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</si>
  <si>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</si>
  <si>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</si>
  <si>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</si>
  <si>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</si>
  <si>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</si>
  <si>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</si>
  <si>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</si>
  <si>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</si>
  <si>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</si>
  <si>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</si>
  <si>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</si>
  <si>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</si>
  <si>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</si>
  <si>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</si>
  <si>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</si>
  <si>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</si>
  <si>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</si>
  <si>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</si>
  <si>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</si>
  <si>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</si>
  <si>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</si>
  <si>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</si>
  <si>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</si>
  <si>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</si>
  <si>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</si>
  <si>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</si>
  <si>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</si>
  <si>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</si>
  <si>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</si>
  <si>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</si>
  <si>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</si>
  <si>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</si>
  <si>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</si>
  <si>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</si>
  <si>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</si>
  <si>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</si>
  <si>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</si>
  <si>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</si>
  <si>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</si>
  <si>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</si>
  <si>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</si>
  <si>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</si>
  <si>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</si>
  <si>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</si>
  <si>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</si>
  <si>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</si>
  <si>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</si>
  <si>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</si>
  <si>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</si>
  <si>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</si>
  <si>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</si>
  <si>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</si>
  <si>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</si>
  <si>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</si>
  <si>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</si>
  <si>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</si>
  <si>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</si>
  <si>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</si>
  <si>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</si>
  <si>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</si>
  <si>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</si>
  <si>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</si>
  <si>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</si>
  <si>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</si>
  <si>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</si>
  <si>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</si>
  <si>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</si>
  <si>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</si>
  <si>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</si>
  <si>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</si>
  <si>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</si>
  <si>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</si>
  <si>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</si>
  <si>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</si>
  <si>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</si>
  <si>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</si>
  <si>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</si>
  <si>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</si>
  <si>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</si>
  <si>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</si>
  <si>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</si>
  <si>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</si>
  <si>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</si>
  <si>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</si>
  <si>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</si>
  <si>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</si>
  <si>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</si>
  <si>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</si>
  <si>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</si>
  <si>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</si>
  <si>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</si>
  <si>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</si>
  <si>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</si>
  <si>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</si>
  <si>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</si>
  <si>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</si>
  <si>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</si>
  <si>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</si>
  <si>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</si>
  <si>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</si>
  <si>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</si>
  <si>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</si>
  <si>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</si>
  <si>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</si>
  <si>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</si>
  <si>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</si>
  <si>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</si>
  <si>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</si>
  <si>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</si>
  <si>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</si>
  <si>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</si>
  <si>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</si>
  <si>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</si>
  <si>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</si>
  <si>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</si>
  <si>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</si>
  <si>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</si>
  <si>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</si>
  <si>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</si>
  <si>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</si>
  <si>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</si>
  <si>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</si>
  <si>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</si>
  <si>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</si>
  <si>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</si>
  <si>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</si>
  <si>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</si>
  <si>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</si>
  <si>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</si>
  <si>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</si>
  <si>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</si>
  <si>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</si>
  <si>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</si>
  <si>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</si>
  <si>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</si>
  <si>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</si>
  <si>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</si>
  <si>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</si>
  <si>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</si>
  <si>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</si>
  <si>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</si>
  <si>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</si>
  <si>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</si>
  <si>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</si>
  <si>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</si>
  <si>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</si>
  <si>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</si>
  <si>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</si>
  <si>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</si>
  <si>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</si>
  <si>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</si>
  <si>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</si>
  <si>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</si>
  <si>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</si>
  <si>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</si>
  <si>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</si>
  <si>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</si>
  <si>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</si>
  <si>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</si>
  <si>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</si>
  <si>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</si>
  <si>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</si>
  <si>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</si>
  <si>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</si>
  <si>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</si>
  <si>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</si>
  <si>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</si>
  <si>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</si>
  <si>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</si>
  <si>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</si>
  <si>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</si>
  <si>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</si>
  <si>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</si>
  <si>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</si>
  <si>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</si>
  <si>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</si>
  <si>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</si>
  <si>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</si>
  <si>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</si>
  <si>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</si>
  <si>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</si>
  <si>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</si>
  <si>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</si>
  <si>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</si>
  <si>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</si>
  <si>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</si>
  <si>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</si>
  <si>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</si>
  <si>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</si>
  <si>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</si>
  <si>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</si>
  <si>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</si>
  <si>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</si>
  <si>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</si>
  <si>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</si>
  <si>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</si>
  <si>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</si>
  <si>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</si>
  <si>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</si>
  <si>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</si>
  <si>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</si>
  <si>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</si>
  <si>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</si>
  <si>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</si>
  <si>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</si>
  <si>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</si>
  <si>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</si>
  <si>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</si>
  <si>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</si>
  <si>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</si>
  <si>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</si>
  <si>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</si>
  <si>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</si>
  <si>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</si>
  <si>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</si>
  <si>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</si>
  <si>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</si>
  <si>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</si>
  <si>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</si>
  <si>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</si>
  <si>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</si>
  <si>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</si>
  <si>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</si>
  <si>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</si>
  <si>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</si>
  <si>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</si>
  <si>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</si>
  <si>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</si>
  <si>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</si>
  <si>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</si>
  <si>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</si>
  <si>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</si>
  <si>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</si>
  <si>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</si>
  <si>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</si>
  <si>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</si>
  <si>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</si>
  <si>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</si>
  <si>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</si>
  <si>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</si>
  <si>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</si>
  <si>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</si>
  <si>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</si>
  <si>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</si>
  <si>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</si>
  <si>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</si>
  <si>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</si>
  <si>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</si>
  <si>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</si>
  <si>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</si>
  <si>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</si>
  <si>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</si>
  <si>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</si>
  <si>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</si>
  <si>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</si>
  <si>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</si>
  <si>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</si>
  <si>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</si>
  <si>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</si>
  <si>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</si>
  <si>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</si>
  <si>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</si>
  <si>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</si>
  <si>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</si>
  <si>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</si>
  <si>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</si>
  <si>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</si>
  <si>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</si>
  <si>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</si>
  <si>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</si>
  <si>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</si>
  <si>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</si>
  <si>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</si>
  <si>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</si>
  <si>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</si>
  <si>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</si>
  <si>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</si>
  <si>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</si>
  <si>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</si>
  <si>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</si>
  <si>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</si>
  <si>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</si>
  <si>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</si>
  <si>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</si>
  <si>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</si>
  <si>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</si>
  <si>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</si>
  <si>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</si>
  <si>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</si>
  <si>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</si>
  <si>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</si>
  <si>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</si>
  <si>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</si>
  <si>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</si>
  <si>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</si>
  <si>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</si>
  <si>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</si>
  <si>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</si>
  <si>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</si>
  <si>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</si>
  <si>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</si>
  <si>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</si>
  <si>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</si>
  <si>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</si>
  <si>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</si>
  <si>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</si>
  <si>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</si>
  <si>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</si>
  <si>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</si>
  <si>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</si>
  <si>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</si>
  <si>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</si>
  <si>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</si>
  <si>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</si>
  <si>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</si>
  <si>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</si>
  <si>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</si>
  <si>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</si>
  <si>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</si>
  <si>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</si>
  <si>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</si>
  <si>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</si>
  <si>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</si>
  <si>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</si>
  <si>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</si>
  <si>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</si>
  <si>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</si>
  <si>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</si>
  <si>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</si>
  <si>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</si>
  <si>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</si>
  <si>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</si>
  <si>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</si>
  <si>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</si>
  <si>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</si>
  <si>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</si>
  <si>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</si>
  <si>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</si>
  <si>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</si>
  <si>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</si>
  <si>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</si>
  <si>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</si>
  <si>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</si>
  <si>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</si>
  <si>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</si>
  <si>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</si>
  <si>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</si>
  <si>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</si>
  <si>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</si>
  <si>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</si>
  <si>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</si>
  <si>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</si>
  <si>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</si>
  <si>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</si>
  <si>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</si>
  <si>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</si>
  <si>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</si>
  <si>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</si>
  <si>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</si>
  <si>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</si>
  <si>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</si>
  <si>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</si>
  <si>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</si>
  <si>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</si>
  <si>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</si>
  <si>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</si>
  <si>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</si>
  <si>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</si>
  <si>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</si>
  <si>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</si>
  <si>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</si>
  <si>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</si>
  <si>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</si>
  <si>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</si>
  <si>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</si>
  <si>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</si>
  <si>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</si>
  <si>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</si>
  <si>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</si>
  <si>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</si>
  <si>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</si>
  <si>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</si>
  <si>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</si>
  <si>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</si>
  <si>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</si>
  <si>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</si>
  <si>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</si>
  <si>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</si>
  <si>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</si>
  <si>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</si>
  <si>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</si>
  <si>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</si>
  <si>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</si>
  <si>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</si>
  <si>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</si>
  <si>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</si>
  <si>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</si>
  <si>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</si>
  <si>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</si>
  <si>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</si>
  <si>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</si>
  <si>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</si>
  <si>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</si>
  <si>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</si>
  <si>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</si>
  <si>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</si>
  <si>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</si>
  <si>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</si>
  <si>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</si>
  <si>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</si>
  <si>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</si>
  <si>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</si>
  <si>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</si>
  <si>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</si>
  <si>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</si>
  <si>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</si>
  <si>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</si>
  <si>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</si>
  <si>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</si>
  <si>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</si>
  <si>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</si>
  <si>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</si>
  <si>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</si>
  <si>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</si>
  <si>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</si>
  <si>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</si>
  <si>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</si>
  <si>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</si>
  <si>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</si>
  <si>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</si>
  <si>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</si>
  <si>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</si>
  <si>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</si>
  <si>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</si>
  <si>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</si>
  <si>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</si>
  <si>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</si>
  <si>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</si>
  <si>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</si>
  <si>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</si>
  <si>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</si>
  <si>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</si>
  <si>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</si>
  <si>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</si>
  <si>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</si>
  <si>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</si>
  <si>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</si>
  <si>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</si>
  <si>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</si>
  <si>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</si>
  <si>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</si>
  <si>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</si>
  <si>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</si>
  <si>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</si>
  <si>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</si>
  <si>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</si>
  <si>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</si>
  <si>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</si>
  <si>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</si>
  <si>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</si>
  <si>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</si>
  <si>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</si>
  <si>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</si>
  <si>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</si>
  <si>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</si>
  <si>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</si>
  <si>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</si>
  <si>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</si>
  <si>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</si>
  <si>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</si>
  <si>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</si>
  <si>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</si>
  <si>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</si>
  <si>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</si>
  <si>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</si>
  <si>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</si>
  <si>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</si>
  <si>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</si>
  <si>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</si>
  <si>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</si>
  <si>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</si>
  <si>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</si>
  <si>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</si>
  <si>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</si>
  <si>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</si>
  <si>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</si>
  <si>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</si>
  <si>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</si>
  <si>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</si>
  <si>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</si>
  <si>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</si>
  <si>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</si>
  <si>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</si>
  <si>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</si>
  <si>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</si>
  <si>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</si>
  <si>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</si>
  <si>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</si>
  <si>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</si>
  <si>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</si>
  <si>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</si>
  <si>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</si>
  <si>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</si>
  <si>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</si>
  <si>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</si>
  <si>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</si>
  <si>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</si>
  <si>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</si>
  <si>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</si>
  <si>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</si>
  <si>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</si>
  <si>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</si>
  <si>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</si>
  <si>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</si>
  <si>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</si>
  <si>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</si>
  <si>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</si>
  <si>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</si>
  <si>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</si>
  <si>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</si>
  <si>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</si>
  <si>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</si>
  <si>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</si>
  <si>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</si>
  <si>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</si>
  <si>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</si>
  <si>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</si>
  <si>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</si>
  <si>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</si>
  <si>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</si>
  <si>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</si>
  <si>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</si>
  <si>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</si>
  <si>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</si>
  <si>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</si>
  <si>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</si>
  <si>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</si>
  <si>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</si>
  <si>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</si>
  <si>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</si>
  <si>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</si>
  <si>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</si>
  <si>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</si>
  <si>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</si>
  <si>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</si>
  <si>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</si>
  <si>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</si>
  <si>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</si>
  <si>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</si>
  <si>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</si>
  <si>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</si>
  <si>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</si>
  <si>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</si>
  <si>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</si>
  <si>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</si>
  <si>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</si>
  <si>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</si>
  <si>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</si>
  <si>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</si>
  <si>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</si>
  <si>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</si>
  <si>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</si>
  <si>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</si>
  <si>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</si>
  <si>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</si>
  <si>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</si>
  <si>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</si>
  <si>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</si>
  <si>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</si>
  <si>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</si>
  <si>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</si>
  <si>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</si>
  <si>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</si>
  <si>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</si>
  <si>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</si>
  <si>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</si>
  <si>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</si>
  <si>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</si>
  <si>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</si>
  <si>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</si>
  <si>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</si>
  <si>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</si>
  <si>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</si>
  <si>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</si>
  <si>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</si>
  <si>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</si>
  <si>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</si>
  <si>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</si>
  <si>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</si>
  <si>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</si>
  <si>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</si>
  <si>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</si>
  <si>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</si>
  <si>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</si>
  <si>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</si>
  <si>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</si>
  <si>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</si>
  <si>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</si>
  <si>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</si>
  <si>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</si>
  <si>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</si>
  <si>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</si>
  <si>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</si>
  <si>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</si>
  <si>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</si>
  <si>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</si>
  <si>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</si>
  <si>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</si>
  <si>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</si>
  <si>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</si>
  <si>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</si>
  <si>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</si>
  <si>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</si>
  <si>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</si>
  <si>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</si>
  <si>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</si>
  <si>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</si>
  <si>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</si>
  <si>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</si>
  <si>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</si>
  <si>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</si>
  <si>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</si>
  <si>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</si>
  <si>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</si>
  <si>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</si>
  <si>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</si>
  <si>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</si>
  <si>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</si>
  <si>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</si>
  <si>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</si>
  <si>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</si>
  <si>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</si>
  <si>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</si>
  <si>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</si>
  <si>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</si>
  <si>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</si>
  <si>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</si>
  <si>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</si>
  <si>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</si>
  <si>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</si>
  <si>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</si>
  <si>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</si>
  <si>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</si>
  <si>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</si>
  <si>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</si>
  <si>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</si>
  <si>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</si>
  <si>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</si>
  <si>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</si>
  <si>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</si>
  <si>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</si>
  <si>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</si>
  <si>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</si>
  <si>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</si>
  <si>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</si>
  <si>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</si>
  <si>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</si>
  <si>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</si>
  <si>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</si>
  <si>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</si>
  <si>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</si>
  <si>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</si>
  <si>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</si>
  <si>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</si>
  <si>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</si>
  <si>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</si>
  <si>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</si>
  <si>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</si>
  <si>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</si>
  <si>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</si>
  <si>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</si>
  <si>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</si>
  <si>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</si>
  <si>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</si>
  <si>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</si>
  <si>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</si>
  <si>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</si>
  <si>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</si>
  <si>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</si>
  <si>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</si>
  <si>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</si>
  <si>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</si>
  <si>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</si>
  <si>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</si>
  <si>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</si>
  <si>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</si>
  <si>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</si>
  <si>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</si>
  <si>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</si>
  <si>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</si>
  <si>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</si>
  <si>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</si>
  <si>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</si>
  <si>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</si>
  <si>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</si>
  <si>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</si>
  <si>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</si>
  <si>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</si>
  <si>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</si>
  <si>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</si>
  <si>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</si>
  <si>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</si>
  <si>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</si>
  <si>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</si>
  <si>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</si>
  <si>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</si>
  <si>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</si>
  <si>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</si>
  <si>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</si>
  <si>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</si>
  <si>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</si>
  <si>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</si>
  <si>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</si>
  <si>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</si>
  <si>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</si>
  <si>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</si>
  <si>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</si>
  <si>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</si>
  <si>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</si>
  <si>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</si>
  <si>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</si>
  <si>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</si>
  <si>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</si>
  <si>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</si>
  <si>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</si>
  <si>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</si>
  <si>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</si>
  <si>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</si>
  <si>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</si>
  <si>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</si>
  <si>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</si>
  <si>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</si>
  <si>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</si>
  <si>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</si>
  <si>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</si>
  <si>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</si>
  <si>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</si>
  <si>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</si>
  <si>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</si>
  <si>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</si>
  <si>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</si>
  <si>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</si>
  <si>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</si>
  <si>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</si>
  <si>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</si>
  <si>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</si>
  <si>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</si>
  <si>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</si>
  <si>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</si>
  <si>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</si>
  <si>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</si>
  <si>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</si>
  <si>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</si>
  <si>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</si>
  <si>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</si>
  <si>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</si>
  <si>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</si>
  <si>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</si>
  <si>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</si>
  <si>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</si>
  <si>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</si>
  <si>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</si>
  <si>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</si>
  <si>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</si>
  <si>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</si>
  <si>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</si>
  <si>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</si>
  <si>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</si>
  <si>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</si>
  <si>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</si>
  <si>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</si>
  <si>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</si>
  <si>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</si>
  <si>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</si>
  <si>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</si>
  <si>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</si>
  <si>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</si>
  <si>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</si>
  <si>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</si>
  <si>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</si>
  <si>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</si>
  <si>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</si>
  <si>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</si>
  <si>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</si>
  <si>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</si>
  <si>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</si>
  <si>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</si>
  <si>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</si>
  <si>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</si>
  <si>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</si>
  <si>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</si>
  <si>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</si>
  <si>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</si>
  <si>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</si>
  <si>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</si>
  <si>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</si>
  <si>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</si>
  <si>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</si>
  <si>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</si>
  <si>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</si>
  <si>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</si>
  <si>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</si>
  <si>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</si>
  <si>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</si>
  <si>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</si>
  <si>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</si>
  <si>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</si>
  <si>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</si>
  <si>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</si>
  <si>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</si>
  <si>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</si>
  <si>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</si>
  <si>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</si>
  <si>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</si>
  <si>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</si>
  <si>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</si>
  <si>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</si>
  <si>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</si>
  <si>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</si>
  <si>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</si>
  <si>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</si>
  <si>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</si>
  <si>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</si>
  <si>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</si>
  <si>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</si>
  <si>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</si>
  <si>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</si>
  <si>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</si>
  <si>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</si>
  <si>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</si>
  <si>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</si>
  <si>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</si>
  <si>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</si>
  <si>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</si>
  <si>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</si>
  <si>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</si>
  <si>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</si>
  <si>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</si>
  <si>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</si>
  <si>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</si>
  <si>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</si>
  <si>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</si>
  <si>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</si>
  <si>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</si>
  <si>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</si>
  <si>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</si>
  <si>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</si>
  <si>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</si>
  <si>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</si>
  <si>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</si>
  <si>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</si>
  <si>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</si>
  <si>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</si>
  <si>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</si>
  <si>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</si>
  <si>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</si>
  <si>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</si>
  <si>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</si>
  <si>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</si>
  <si>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</si>
  <si>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</si>
  <si>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</si>
  <si>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</si>
  <si>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</si>
  <si>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</si>
  <si>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</si>
  <si>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</si>
  <si>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</si>
  <si>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</si>
  <si>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</si>
  <si>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</si>
  <si>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</si>
  <si>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</si>
  <si>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</si>
  <si>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</si>
  <si>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</si>
  <si>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</si>
  <si>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</si>
  <si>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</si>
  <si>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</si>
  <si>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</si>
  <si>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</si>
  <si>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</si>
  <si>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</si>
  <si>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</si>
  <si>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</si>
  <si>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</si>
  <si>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</si>
  <si>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</si>
  <si>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</si>
  <si>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</si>
  <si>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</si>
  <si>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</si>
  <si>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</si>
  <si>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</si>
  <si>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</si>
  <si>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</si>
  <si>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</si>
  <si>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</si>
  <si>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</si>
  <si>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</si>
  <si>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</si>
  <si>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</si>
  <si>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</si>
  <si>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</si>
  <si>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</si>
  <si>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</si>
  <si>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</si>
  <si>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</si>
  <si>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</si>
  <si>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</si>
  <si>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</si>
  <si>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</si>
  <si>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</si>
  <si>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</si>
  <si>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</si>
  <si>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</si>
  <si>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</si>
  <si>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</si>
  <si>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</si>
  <si>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</si>
  <si>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</si>
  <si>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</si>
  <si>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</si>
  <si>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</si>
  <si>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</si>
  <si>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</si>
  <si>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</si>
  <si>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</si>
  <si>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</si>
  <si>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</si>
  <si>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</si>
  <si>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</si>
  <si>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</si>
  <si>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</si>
  <si>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</si>
  <si>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</si>
  <si>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</si>
  <si>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</si>
  <si>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</si>
  <si>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</si>
  <si>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</si>
  <si>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</si>
  <si>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</si>
  <si>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</si>
  <si>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</si>
  <si>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</si>
  <si>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</si>
  <si>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</si>
  <si>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</si>
  <si>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</si>
  <si>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</si>
  <si>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</si>
  <si>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</si>
  <si>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</si>
  <si>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</si>
  <si>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</si>
  <si>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</si>
  <si>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</si>
  <si>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</si>
  <si>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</si>
  <si>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</si>
  <si>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</si>
  <si>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</si>
  <si>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</si>
  <si>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</si>
  <si>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</si>
  <si>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</si>
  <si>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</si>
  <si>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</si>
  <si>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</si>
  <si>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</si>
  <si>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</si>
  <si>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</si>
  <si>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</si>
  <si>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</si>
  <si>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</si>
  <si>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</si>
  <si>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</si>
  <si>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</si>
  <si>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</si>
  <si>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</si>
  <si>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</si>
  <si>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</si>
  <si>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</si>
  <si>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</si>
  <si>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</si>
  <si>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</si>
  <si>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</si>
  <si>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</si>
  <si>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</si>
  <si>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</si>
  <si>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</si>
  <si>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</si>
  <si>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</si>
  <si>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</si>
  <si>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</si>
  <si>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</si>
  <si>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</si>
  <si>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</si>
  <si>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</si>
  <si>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</si>
  <si>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</si>
  <si>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</si>
  <si>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</si>
  <si>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</si>
  <si>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</si>
  <si>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</si>
  <si>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</si>
  <si>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</si>
  <si>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</si>
  <si>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</si>
  <si>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</si>
  <si>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</si>
  <si>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</si>
  <si>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</si>
  <si>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</si>
  <si>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</si>
  <si>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</si>
  <si>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</si>
  <si>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</si>
  <si>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</si>
  <si>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</si>
  <si>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</si>
  <si>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</si>
  <si>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</si>
  <si>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</si>
  <si>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</si>
  <si>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</si>
  <si>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</si>
  <si>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</si>
  <si>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</si>
  <si>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</si>
  <si>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</si>
  <si>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</si>
  <si>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</si>
  <si>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</si>
  <si>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</si>
  <si>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</si>
  <si>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</si>
  <si>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</si>
  <si>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</si>
  <si>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</si>
  <si>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</si>
  <si>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</si>
  <si>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</si>
  <si>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</si>
  <si>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</si>
  <si>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</si>
  <si>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</si>
  <si>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</si>
  <si>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</si>
  <si>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</si>
  <si>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</si>
  <si>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</si>
  <si>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</si>
  <si>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</si>
  <si>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</si>
  <si>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</si>
  <si>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</si>
  <si>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</si>
  <si>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</si>
  <si>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</si>
  <si>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</si>
  <si>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</si>
  <si>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</si>
  <si>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</si>
  <si>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</si>
  <si>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</si>
  <si>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</si>
  <si>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</si>
  <si>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</si>
  <si>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</si>
  <si>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</si>
  <si>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</si>
  <si>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</si>
  <si>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</si>
  <si>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</si>
  <si>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</si>
  <si>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</si>
  <si>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</si>
  <si>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</si>
  <si>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</si>
  <si>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</si>
  <si>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</si>
  <si>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</si>
  <si>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</si>
  <si>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</si>
  <si>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</si>
  <si>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</si>
  <si>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</si>
  <si>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</si>
  <si>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</si>
  <si>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</si>
  <si>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</si>
  <si>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</si>
  <si>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</si>
  <si>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</si>
  <si>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</si>
  <si>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</si>
  <si>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</si>
  <si>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</si>
  <si>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</si>
  <si>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</si>
  <si>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</si>
  <si>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</si>
  <si>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</si>
  <si>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</si>
  <si>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</si>
  <si>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</si>
  <si>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</si>
  <si>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</si>
  <si>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</si>
  <si>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</si>
  <si>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</si>
  <si>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</si>
  <si>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</si>
  <si>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</si>
  <si>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</si>
  <si>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</si>
  <si>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</si>
  <si>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</si>
  <si>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</si>
  <si>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</si>
  <si>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</si>
  <si>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</si>
  <si>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</si>
  <si>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</si>
  <si>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</si>
  <si>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</si>
  <si>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</si>
  <si>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</si>
  <si>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</si>
  <si>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</si>
  <si>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</si>
  <si>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</si>
  <si>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</si>
  <si>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</si>
  <si>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</si>
  <si>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</si>
  <si>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</si>
  <si>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</si>
  <si>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</si>
  <si>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</si>
  <si>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</si>
  <si>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</si>
  <si>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</si>
  <si>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</si>
  <si>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</si>
  <si>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</si>
  <si>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</si>
  <si>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</si>
  <si>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</si>
  <si>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</si>
  <si>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</si>
  <si>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</si>
  <si>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</si>
  <si>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</si>
  <si>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</si>
  <si>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</si>
  <si>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</si>
  <si>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</si>
  <si>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</si>
  <si>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</si>
  <si>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</si>
  <si>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</si>
  <si>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</si>
  <si>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</si>
  <si>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</si>
  <si>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</si>
  <si>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</si>
  <si>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</si>
  <si>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</si>
  <si>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</si>
  <si>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</si>
  <si>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</si>
  <si>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</si>
  <si>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</si>
  <si>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</si>
  <si>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</si>
  <si>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</si>
  <si>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</si>
  <si>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</si>
  <si>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</si>
  <si>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</si>
  <si>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</si>
  <si>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</si>
  <si>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</si>
  <si>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</si>
  <si>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</si>
  <si>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</si>
  <si>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</si>
  <si>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</si>
  <si>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</si>
  <si>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</si>
  <si>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</si>
  <si>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</si>
  <si>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</si>
  <si>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</si>
  <si>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</si>
  <si>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</si>
  <si>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</si>
  <si>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</si>
  <si>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</si>
  <si>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</si>
  <si>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</si>
  <si>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</si>
  <si>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</si>
  <si>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</si>
  <si>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</si>
  <si>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</si>
  <si>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</si>
  <si>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</si>
  <si>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</si>
  <si>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</si>
  <si>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</si>
  <si>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</si>
  <si>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</si>
  <si>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</si>
  <si>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</si>
  <si>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</si>
  <si>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</si>
  <si>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</si>
  <si>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</si>
  <si>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</si>
  <si>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</si>
  <si>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</si>
  <si>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</si>
  <si>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</si>
  <si>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</si>
  <si>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</si>
  <si>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</si>
  <si>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</si>
  <si>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</si>
  <si>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</si>
  <si>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</si>
  <si>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</si>
  <si>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</si>
  <si>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</si>
  <si>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</si>
  <si>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</si>
  <si>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</si>
  <si>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</si>
  <si>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</si>
  <si>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</si>
  <si>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</si>
  <si>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</si>
  <si>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</si>
  <si>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</si>
  <si>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</si>
  <si>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</si>
  <si>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</si>
  <si>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</si>
  <si>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</si>
  <si>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</si>
  <si>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</si>
  <si>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</si>
  <si>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</si>
  <si>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</si>
  <si>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</si>
  <si>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</si>
  <si>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</si>
  <si>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</si>
  <si>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</si>
  <si>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</si>
  <si>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</si>
  <si>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</si>
  <si>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</si>
  <si>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</si>
  <si>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</si>
  <si>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</si>
  <si>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</si>
  <si>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</si>
  <si>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</si>
  <si>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</si>
  <si>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</si>
  <si>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</si>
  <si>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</si>
  <si>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</si>
  <si>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</si>
  <si>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</si>
  <si>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</si>
  <si>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</si>
  <si>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</si>
  <si>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</si>
  <si>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</si>
  <si>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</si>
  <si>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</si>
  <si>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</si>
  <si>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</si>
  <si>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</si>
  <si>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</si>
  <si>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</si>
  <si>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</si>
  <si>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</si>
  <si>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</si>
  <si>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</si>
  <si>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</si>
  <si>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</si>
  <si>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</si>
  <si>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</si>
  <si>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</si>
  <si>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</si>
  <si>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</si>
  <si>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</si>
  <si>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</si>
  <si>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</si>
  <si>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</si>
  <si>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</si>
  <si>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</si>
  <si>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</si>
  <si>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</si>
  <si>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</si>
  <si>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</si>
  <si>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</si>
  <si>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</si>
  <si>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</si>
  <si>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</si>
  <si>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</si>
  <si>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</si>
  <si>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</si>
  <si>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</si>
  <si>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</si>
  <si>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</si>
  <si>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</si>
  <si>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</si>
  <si>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</si>
  <si>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</si>
  <si>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</si>
  <si>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</si>
  <si>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</si>
  <si>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</si>
  <si>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</si>
  <si>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</si>
  <si>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</si>
  <si>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</si>
  <si>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</si>
  <si>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</si>
  <si>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</si>
  <si>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</si>
  <si>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</si>
  <si>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</si>
  <si>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</si>
  <si>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</si>
  <si>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</si>
  <si>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</si>
  <si>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</si>
  <si>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</si>
  <si>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</si>
  <si>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</si>
  <si>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</si>
  <si>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</si>
  <si>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</si>
  <si>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</si>
  <si>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</si>
  <si>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</si>
  <si>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</si>
  <si>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</si>
  <si>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</si>
  <si>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</si>
  <si>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</si>
  <si>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</si>
  <si>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</si>
  <si>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</si>
  <si>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</si>
  <si>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</si>
  <si>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</si>
  <si>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</si>
  <si>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</si>
  <si>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</si>
  <si>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</si>
  <si>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</si>
  <si>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</si>
  <si>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</si>
  <si>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</si>
  <si>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</si>
  <si>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</si>
  <si>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</si>
  <si>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</si>
  <si>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</si>
  <si>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</si>
  <si>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</si>
  <si>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</si>
  <si>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</si>
  <si>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</si>
  <si>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</si>
  <si>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</si>
  <si>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</si>
  <si>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</si>
  <si>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</si>
  <si>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</si>
  <si>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</si>
  <si>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</si>
  <si>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</si>
  <si>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</si>
  <si>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</si>
  <si>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</si>
  <si>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</si>
  <si>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</si>
  <si>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</si>
  <si>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</si>
  <si>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</si>
  <si>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</si>
  <si>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</si>
  <si>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</si>
  <si>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</si>
  <si>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</si>
  <si>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</si>
  <si>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</si>
  <si>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</si>
  <si>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</si>
  <si>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</si>
  <si>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</si>
  <si>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</si>
  <si>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</si>
  <si>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</si>
  <si>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</si>
  <si>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</si>
  <si>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</si>
  <si>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</si>
  <si>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</si>
  <si>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</si>
  <si>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</si>
  <si>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</si>
  <si>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</si>
  <si>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</si>
  <si>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</si>
  <si>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</si>
  <si>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</si>
  <si>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</si>
  <si>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</si>
  <si>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</si>
  <si>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</si>
  <si>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</si>
  <si>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</si>
  <si>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</si>
  <si>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</si>
  <si>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</si>
  <si>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</si>
  <si>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</si>
  <si>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</si>
  <si>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</si>
  <si>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</si>
  <si>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</si>
  <si>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</si>
  <si>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</si>
  <si>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</si>
  <si>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</si>
  <si>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</si>
  <si>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</si>
  <si>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</si>
  <si>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</si>
  <si>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</si>
  <si>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</si>
  <si>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</si>
  <si>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</si>
  <si>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</si>
  <si>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</si>
  <si>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</si>
  <si>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</si>
  <si>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</si>
  <si>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</si>
  <si>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</si>
  <si>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</si>
  <si>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</si>
  <si>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</si>
  <si>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</si>
  <si>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</si>
  <si>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</si>
  <si>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</si>
  <si>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</si>
  <si>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</si>
  <si>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</si>
  <si>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</si>
  <si>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</si>
  <si>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</si>
  <si>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</si>
  <si>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</si>
  <si>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</si>
  <si>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</si>
  <si>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</si>
  <si>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</si>
  <si>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</si>
  <si>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</si>
  <si>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</si>
  <si>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</si>
  <si>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</si>
  <si>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</si>
  <si>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</si>
  <si>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</si>
  <si>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</si>
  <si>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</si>
  <si>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</si>
  <si>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</si>
  <si>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</si>
  <si>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</si>
  <si>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</si>
  <si>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</si>
  <si>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</si>
  <si>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</si>
  <si>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</si>
  <si>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</si>
  <si>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</si>
  <si>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</si>
  <si>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</si>
  <si>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</si>
  <si>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</si>
  <si>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</si>
  <si>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</si>
  <si>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</si>
  <si>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</si>
  <si>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</si>
  <si>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</si>
  <si>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</si>
  <si>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</si>
  <si>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</si>
  <si>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</si>
  <si>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</si>
  <si>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</si>
  <si>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</si>
  <si>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</si>
  <si>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</si>
  <si>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</si>
  <si>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</si>
  <si>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</si>
  <si>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</si>
  <si>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</si>
  <si>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</si>
  <si>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</si>
  <si>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</si>
  <si>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</si>
  <si>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</si>
  <si>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</si>
  <si>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</si>
  <si>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</si>
  <si>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</si>
  <si>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</si>
  <si>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</si>
  <si>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</si>
  <si>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</si>
  <si>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</si>
  <si>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</si>
  <si>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</si>
  <si>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</si>
  <si>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</si>
  <si>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</si>
  <si>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</si>
  <si>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</si>
  <si>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</si>
  <si>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</si>
  <si>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</si>
  <si>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</si>
  <si>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</si>
  <si>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</si>
  <si>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</si>
  <si>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</si>
  <si>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</si>
  <si>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</si>
  <si>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</si>
  <si>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</si>
  <si>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</si>
  <si>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</si>
  <si>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</si>
  <si>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</si>
  <si>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</si>
  <si>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</si>
  <si>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</si>
  <si>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</si>
  <si>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</si>
  <si>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</si>
  <si>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</si>
  <si>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</si>
  <si>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</si>
  <si>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</si>
  <si>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</si>
  <si>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</si>
  <si>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</si>
  <si>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</si>
  <si>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</si>
  <si>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</si>
  <si>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</si>
  <si>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</si>
  <si>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</si>
  <si>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</si>
  <si>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</si>
  <si>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</si>
  <si>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</si>
  <si>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</si>
  <si>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</si>
  <si>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</si>
  <si>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</si>
  <si>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</si>
  <si>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</si>
  <si>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</si>
  <si>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</si>
  <si>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</si>
  <si>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</si>
  <si>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</si>
  <si>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</si>
  <si>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</si>
  <si>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</si>
  <si>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</si>
  <si>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</si>
  <si>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</si>
  <si>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</si>
  <si>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</si>
  <si>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</si>
  <si>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</si>
  <si>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</si>
  <si>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</si>
  <si>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</si>
  <si>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</si>
  <si>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</si>
  <si>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</si>
  <si>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</si>
  <si>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</si>
  <si>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</si>
  <si>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</si>
  <si>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</si>
  <si>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</si>
  <si>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</si>
  <si>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</si>
  <si>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</si>
  <si>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</si>
  <si>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</si>
  <si>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</si>
  <si>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</si>
  <si>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</si>
  <si>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</si>
  <si>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</si>
  <si>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</si>
  <si>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</si>
  <si>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</si>
  <si>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</si>
  <si>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</si>
  <si>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</si>
  <si>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</si>
  <si>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</si>
  <si>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</si>
  <si>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</si>
  <si>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</si>
  <si>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</si>
  <si>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</si>
  <si>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</si>
  <si>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</si>
  <si>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</si>
  <si>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</si>
  <si>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</si>
  <si>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</si>
  <si>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</si>
  <si>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</si>
  <si>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</si>
  <si>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</si>
  <si>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</si>
  <si>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</si>
  <si>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</si>
  <si>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</si>
  <si>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</si>
  <si>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</si>
  <si>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</si>
  <si>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</si>
  <si>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</si>
  <si>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</si>
  <si>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</si>
  <si>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</si>
  <si>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</si>
  <si>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</si>
  <si>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</si>
  <si>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</si>
  <si>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</si>
  <si>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</si>
  <si>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</si>
  <si>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</si>
  <si>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</si>
  <si>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</si>
  <si>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</si>
  <si>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</si>
  <si>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</si>
  <si>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</si>
  <si>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</si>
  <si>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</si>
  <si>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</si>
  <si>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</si>
  <si>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</si>
  <si>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</si>
  <si>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</si>
  <si>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</si>
  <si>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</si>
  <si>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</si>
  <si>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</si>
  <si>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</si>
  <si>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</si>
  <si>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</si>
  <si>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</si>
  <si>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</si>
  <si>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</si>
  <si>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</si>
  <si>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</si>
  <si>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</si>
  <si>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</si>
  <si>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</si>
  <si>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</si>
  <si>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</si>
  <si>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</si>
  <si>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</si>
  <si>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</si>
  <si>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</si>
  <si>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</si>
  <si>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</si>
  <si>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</si>
  <si>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</si>
  <si>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</si>
  <si>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</si>
  <si>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</si>
  <si>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</si>
  <si>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</si>
  <si>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</si>
  <si>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</si>
  <si>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</si>
  <si>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</si>
  <si>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</si>
  <si>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</si>
  <si>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</si>
  <si>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</si>
  <si>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</si>
  <si>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</si>
  <si>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</si>
  <si>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</si>
  <si>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</si>
  <si>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</si>
  <si>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</si>
  <si>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</si>
  <si>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</si>
  <si>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</si>
  <si>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</si>
  <si>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</si>
  <si>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</si>
  <si>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</si>
  <si>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</si>
  <si>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</si>
  <si>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</si>
  <si>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</si>
  <si>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</si>
  <si>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</si>
  <si>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</si>
  <si>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</si>
  <si>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</si>
  <si>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</si>
  <si>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</si>
  <si>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</si>
  <si>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</si>
  <si>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</si>
  <si>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</si>
  <si>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</si>
  <si>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</si>
  <si>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</si>
  <si>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</si>
  <si>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</si>
  <si>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</si>
  <si>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</si>
  <si>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</si>
  <si>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</si>
  <si>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</si>
  <si>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</si>
  <si>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</si>
  <si>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</si>
  <si>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</si>
  <si>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</si>
  <si>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</si>
  <si>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</si>
  <si>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</si>
  <si>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</si>
  <si>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</si>
  <si>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</si>
  <si>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</si>
  <si>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</si>
  <si>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</si>
  <si>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</si>
  <si>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</si>
  <si>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</si>
  <si>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</si>
  <si>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</si>
  <si>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</si>
  <si>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</si>
  <si>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</si>
  <si>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</si>
  <si>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</si>
  <si>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</si>
  <si>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</si>
  <si>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</si>
  <si>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</si>
  <si>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</si>
  <si>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</si>
  <si>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</si>
  <si>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</si>
  <si>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</si>
  <si>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</si>
  <si>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</si>
  <si>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</si>
  <si>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</si>
  <si>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</si>
  <si>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</si>
  <si>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</si>
  <si>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</si>
  <si>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</si>
  <si>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</si>
  <si>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</si>
  <si>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</si>
  <si>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</si>
  <si>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</si>
  <si>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</si>
  <si>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</si>
  <si>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</si>
  <si>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</si>
  <si>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</si>
  <si>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</si>
  <si>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</si>
  <si>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</si>
  <si>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</si>
  <si>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</si>
  <si>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</si>
  <si>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</si>
  <si>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</si>
  <si>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</si>
  <si>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</si>
  <si>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</si>
  <si>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</si>
  <si>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</si>
  <si>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</si>
  <si>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</si>
  <si>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</si>
  <si>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</si>
  <si>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</si>
  <si>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</si>
  <si>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</si>
  <si>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</si>
  <si>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</si>
  <si>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</si>
  <si>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</si>
  <si>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</si>
  <si>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</si>
  <si>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</si>
  <si>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</si>
  <si>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</si>
  <si>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</si>
  <si>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</si>
  <si>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</si>
  <si>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</si>
  <si>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</si>
  <si>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</si>
  <si>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</si>
  <si>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</si>
  <si>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</si>
  <si>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</si>
  <si>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</si>
  <si>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</si>
  <si>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</si>
  <si>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</si>
  <si>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</si>
  <si>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</si>
  <si>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</si>
  <si>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</si>
  <si>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</si>
  <si>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</si>
  <si>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</si>
  <si>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</si>
  <si>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</si>
  <si>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</si>
  <si>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</si>
  <si>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</si>
  <si>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</si>
  <si>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</si>
  <si>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</si>
  <si>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</si>
  <si>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</si>
  <si>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</si>
  <si>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</si>
  <si>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</si>
  <si>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</si>
  <si>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</si>
  <si>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</si>
  <si>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</si>
  <si>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</si>
  <si>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</si>
  <si>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</si>
  <si>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</si>
  <si>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</si>
  <si>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</si>
  <si>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</si>
  <si>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</si>
  <si>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</si>
  <si>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</si>
  <si>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</si>
  <si>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</si>
  <si>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</si>
  <si>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</si>
  <si>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</si>
  <si>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</si>
  <si>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</si>
  <si>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</si>
  <si>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</si>
  <si>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</si>
  <si>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</si>
  <si>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</si>
  <si>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</si>
  <si>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</si>
  <si>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</si>
  <si>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</si>
  <si>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</si>
  <si>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</si>
  <si>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</si>
  <si>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</si>
  <si>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</si>
  <si>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</si>
  <si>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</si>
  <si>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</si>
  <si>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</si>
  <si>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</si>
  <si>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</si>
  <si>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</si>
  <si>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</si>
  <si>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</si>
  <si>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</si>
  <si>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</si>
  <si>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</si>
  <si>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</si>
  <si>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</si>
  <si>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</si>
  <si>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</si>
  <si>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</si>
  <si>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</si>
  <si>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</si>
  <si>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</si>
  <si>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</si>
  <si>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</si>
  <si>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</si>
  <si>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</si>
  <si>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</si>
  <si>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</si>
  <si>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</si>
  <si>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</si>
  <si>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</si>
  <si>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</si>
  <si>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</si>
  <si>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</si>
  <si>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</si>
  <si>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</si>
  <si>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</si>
  <si>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</si>
  <si>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</si>
  <si>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</si>
  <si>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</si>
  <si>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</si>
  <si>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</si>
  <si>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</si>
  <si>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</si>
  <si>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</si>
  <si>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</si>
  <si>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</si>
  <si>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</si>
  <si>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</si>
  <si>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</si>
  <si>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</si>
  <si>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</si>
  <si>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</si>
  <si>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</si>
  <si>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</si>
  <si>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</si>
  <si>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</si>
  <si>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</si>
  <si>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</si>
  <si>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</si>
  <si>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</si>
  <si>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</si>
  <si>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</si>
  <si>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</si>
  <si>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</si>
  <si>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</si>
  <si>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</si>
  <si>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</si>
  <si>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</si>
  <si>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</si>
  <si>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</si>
  <si>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</si>
  <si>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</si>
  <si>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</si>
  <si>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</si>
  <si>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</si>
  <si>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</si>
  <si>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</si>
  <si>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</si>
  <si>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</si>
  <si>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</si>
  <si>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</si>
  <si>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</si>
  <si>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</si>
  <si>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</si>
  <si>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</si>
  <si>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</si>
  <si>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</si>
  <si>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</si>
  <si>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</si>
  <si>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</si>
  <si>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</si>
  <si>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</si>
  <si>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</si>
  <si>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</si>
  <si>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</si>
  <si>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</si>
  <si>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</si>
  <si>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</si>
  <si>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</si>
  <si>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</si>
  <si>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</si>
  <si>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</si>
  <si>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</si>
  <si>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</si>
  <si>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</si>
  <si>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</si>
  <si>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</si>
  <si>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</si>
  <si>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</si>
  <si>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</si>
  <si>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</si>
  <si>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</si>
  <si>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</si>
  <si>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</si>
  <si>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</si>
  <si>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</si>
  <si>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</si>
  <si>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</si>
  <si>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</si>
  <si>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</si>
  <si>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</si>
  <si>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</si>
  <si>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</si>
  <si>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</si>
  <si>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</si>
  <si>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</si>
  <si>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</si>
  <si>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</si>
  <si>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</si>
  <si>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</si>
  <si>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</si>
  <si>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</si>
  <si>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</si>
  <si>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</si>
  <si>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</si>
  <si>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</si>
  <si>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</si>
  <si>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</si>
  <si>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</si>
  <si>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</si>
  <si>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</si>
  <si>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</si>
  <si>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</si>
  <si>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</si>
  <si>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</si>
  <si>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</si>
  <si>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</si>
  <si>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</si>
  <si>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</si>
  <si>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</si>
  <si>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</si>
  <si>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</si>
  <si>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</si>
  <si>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</si>
  <si>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</si>
  <si>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</si>
  <si>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</si>
  <si>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</si>
  <si>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</si>
  <si>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</si>
  <si>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</si>
  <si>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</si>
  <si>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</si>
  <si>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</si>
  <si>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</si>
  <si>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</si>
  <si>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</si>
  <si>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</si>
  <si>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</si>
  <si>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</si>
  <si>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</si>
  <si>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</si>
  <si>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</si>
  <si>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</si>
  <si>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</si>
  <si>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</si>
  <si>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</si>
  <si>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</si>
  <si>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</si>
  <si>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</si>
  <si>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</si>
  <si>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</si>
  <si>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</si>
  <si>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</si>
  <si>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</si>
  <si>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</si>
  <si>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</si>
  <si>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</si>
  <si>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</si>
  <si>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</si>
  <si>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</si>
  <si>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</si>
  <si>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</si>
  <si>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</si>
  <si>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</si>
  <si>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</si>
  <si>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</si>
  <si>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</si>
  <si>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</si>
  <si>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</si>
  <si>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</si>
  <si>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</si>
  <si>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</si>
  <si>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</si>
  <si>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</si>
  <si>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</si>
  <si>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</si>
  <si>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</si>
  <si>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</si>
  <si>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</si>
  <si>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</si>
  <si>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</si>
  <si>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</si>
  <si>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</si>
  <si>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</si>
  <si>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</si>
  <si>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</si>
  <si>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</si>
  <si>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</si>
  <si>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</si>
  <si>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</si>
  <si>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</si>
  <si>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</si>
  <si>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</si>
  <si>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</si>
  <si>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</si>
  <si>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</si>
  <si>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</si>
  <si>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</si>
  <si>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</si>
  <si>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</si>
  <si>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</si>
  <si>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</si>
  <si>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</si>
  <si>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</si>
  <si>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</si>
  <si>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</si>
  <si>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</si>
  <si>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</si>
  <si>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</si>
  <si>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</si>
  <si>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</si>
  <si>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</si>
  <si>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</si>
  <si>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</si>
  <si>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</si>
  <si>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</si>
  <si>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</si>
  <si>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</si>
  <si>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</si>
  <si>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</si>
  <si>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</si>
  <si>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</si>
  <si>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</si>
  <si>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</si>
  <si>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</si>
  <si>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</si>
  <si>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</si>
  <si>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</si>
  <si>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</si>
  <si>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</si>
  <si>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</si>
  <si>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</si>
  <si>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</si>
  <si>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</si>
  <si>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</si>
  <si>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</si>
  <si>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</si>
  <si>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</si>
  <si>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</si>
  <si>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</si>
  <si>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</si>
  <si>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</si>
  <si>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</si>
  <si>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</si>
  <si>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</si>
  <si>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</si>
  <si>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</si>
  <si>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</si>
  <si>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</si>
  <si>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</si>
  <si>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</si>
  <si>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</si>
  <si>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</si>
  <si>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</si>
  <si>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</si>
  <si>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</si>
  <si>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</si>
  <si>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</si>
  <si>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</si>
  <si>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</si>
  <si>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</si>
  <si>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</si>
  <si>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</si>
  <si>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</si>
  <si>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</si>
  <si>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</si>
  <si>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</si>
  <si>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</si>
  <si>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</si>
  <si>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</si>
  <si>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</si>
  <si>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</si>
  <si>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</si>
  <si>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</si>
  <si>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</si>
  <si>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</si>
  <si>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</si>
  <si>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</si>
  <si>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</si>
  <si>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</si>
  <si>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</si>
  <si>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</si>
  <si>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</si>
  <si>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</si>
  <si>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</si>
  <si>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</si>
  <si>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</si>
  <si>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</si>
  <si>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</si>
  <si>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</si>
  <si>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</si>
  <si>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</si>
  <si>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</si>
  <si>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</si>
  <si>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</si>
  <si>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</si>
  <si>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</si>
  <si>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</si>
  <si>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</si>
  <si>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</si>
  <si>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</si>
  <si>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</si>
  <si>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</si>
  <si>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</si>
  <si>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</si>
  <si>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</si>
  <si>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</si>
  <si>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</si>
  <si>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</si>
  <si>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</si>
  <si>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</si>
  <si>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</si>
  <si>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</si>
  <si>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</si>
  <si>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</si>
  <si>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</si>
  <si>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</si>
  <si>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</si>
  <si>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</si>
  <si>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</si>
  <si>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</si>
  <si>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</si>
  <si>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</si>
  <si>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</si>
  <si>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</si>
  <si>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</si>
  <si>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</si>
  <si>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</si>
  <si>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</si>
  <si>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</si>
  <si>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</si>
  <si>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</si>
  <si>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</si>
  <si>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</si>
  <si>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</si>
  <si>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</si>
  <si>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</si>
  <si>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</si>
  <si>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</si>
  <si>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</si>
  <si>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</si>
  <si>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</si>
  <si>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</si>
  <si>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</si>
  <si>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</si>
  <si>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</si>
  <si>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</si>
  <si>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</si>
  <si>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</si>
  <si>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</si>
  <si>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</si>
  <si>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</si>
  <si>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</si>
  <si>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</si>
  <si>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</si>
  <si>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</si>
  <si>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</si>
  <si>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</si>
  <si>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</si>
  <si>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</si>
  <si>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</si>
  <si>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</si>
  <si>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</si>
  <si>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</si>
  <si>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</si>
  <si>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</si>
  <si>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</si>
  <si>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</si>
  <si>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</si>
  <si>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</si>
  <si>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</si>
  <si>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</si>
  <si>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</si>
  <si>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</si>
  <si>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</si>
  <si>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</si>
  <si>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</si>
  <si>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</si>
  <si>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</si>
  <si>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</si>
  <si>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</si>
  <si>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</si>
  <si>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</si>
  <si>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</si>
  <si>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</si>
  <si>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</si>
  <si>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</si>
  <si>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</si>
  <si>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</si>
  <si>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</si>
  <si>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</si>
  <si>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</si>
  <si>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</si>
  <si>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</si>
  <si>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</si>
  <si>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</si>
  <si>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</si>
  <si>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</si>
  <si>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</si>
  <si>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</si>
  <si>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</si>
  <si>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</si>
  <si>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</si>
  <si>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</si>
  <si>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</si>
  <si>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</si>
  <si>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</si>
  <si>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</si>
  <si>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</si>
  <si>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</si>
  <si>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</si>
  <si>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</si>
  <si>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</si>
  <si>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</si>
  <si>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</si>
  <si>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</si>
  <si>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</si>
  <si>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</si>
  <si>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</si>
  <si>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</si>
  <si>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</si>
  <si>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</si>
  <si>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</si>
  <si>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</si>
  <si>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</si>
  <si>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</si>
  <si>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</si>
  <si>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</si>
  <si>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</si>
  <si>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</si>
  <si>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</si>
  <si>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</si>
  <si>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</si>
  <si>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</si>
  <si>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</si>
  <si>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</si>
  <si>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</si>
  <si>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</si>
  <si>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</si>
  <si>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</si>
  <si>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</si>
  <si>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</si>
  <si>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</si>
  <si>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</si>
  <si>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</si>
  <si>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</si>
  <si>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</si>
  <si>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</si>
  <si>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</si>
  <si>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</si>
  <si>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</si>
  <si>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</si>
  <si>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</si>
  <si>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</si>
  <si>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</si>
  <si>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</si>
  <si>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</si>
  <si>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</si>
  <si>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</si>
  <si>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</si>
  <si>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</si>
  <si>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</si>
  <si>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</si>
  <si>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</si>
  <si>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</si>
  <si>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</si>
  <si>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</si>
  <si>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</si>
  <si>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</si>
  <si>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</si>
  <si>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</si>
  <si>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</si>
  <si>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</si>
  <si>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</si>
  <si>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</si>
  <si>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</si>
  <si>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</si>
  <si>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</si>
  <si>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</si>
  <si>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</si>
  <si>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</si>
  <si>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</si>
  <si>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</si>
  <si>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</si>
  <si>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</si>
  <si>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</si>
  <si>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</si>
  <si>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</si>
  <si>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</si>
  <si>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</si>
  <si>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</si>
  <si>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</si>
  <si>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</si>
  <si>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</si>
  <si>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</si>
  <si>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</si>
  <si>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</si>
  <si>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</si>
  <si>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</si>
  <si>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</si>
  <si>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</si>
  <si>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</si>
  <si>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</si>
  <si>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</si>
  <si>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</si>
  <si>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</si>
  <si>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</si>
  <si>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</si>
  <si>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</si>
  <si>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</si>
  <si>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</si>
  <si>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</si>
  <si>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</si>
  <si>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</si>
  <si>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</si>
  <si>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</si>
  <si>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</si>
  <si>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</si>
  <si>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</si>
  <si>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</si>
  <si>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</si>
  <si>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</si>
  <si>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</si>
  <si>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</si>
  <si>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</si>
  <si>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</si>
  <si>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</si>
  <si>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</si>
  <si>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</si>
  <si>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</si>
  <si>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</si>
  <si>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</si>
  <si>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</si>
  <si>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</si>
  <si>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</si>
  <si>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</si>
  <si>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</si>
  <si>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</si>
  <si>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</si>
  <si>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</si>
  <si>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</si>
  <si>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</si>
  <si>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</si>
  <si>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</si>
  <si>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</si>
  <si>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</si>
  <si>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</si>
  <si>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</si>
  <si>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</si>
  <si>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</si>
  <si>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</si>
  <si>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</si>
  <si>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</si>
  <si>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</si>
  <si>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</si>
  <si>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</si>
  <si>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</si>
  <si>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</si>
  <si>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</si>
  <si>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</si>
  <si>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</si>
  <si>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</si>
  <si>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</si>
  <si>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</si>
  <si>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</si>
  <si>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</si>
  <si>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</si>
  <si>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</si>
  <si>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</si>
  <si>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</si>
  <si>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</si>
  <si>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</si>
  <si>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</si>
  <si>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</si>
  <si>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</si>
  <si>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</si>
  <si>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</si>
  <si>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</si>
  <si>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</si>
  <si>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</si>
  <si>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</si>
  <si>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</si>
  <si>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</si>
  <si>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</si>
  <si>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</si>
  <si>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</si>
  <si>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</si>
  <si>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</si>
  <si>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</si>
  <si>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</si>
  <si>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</si>
  <si>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</si>
  <si>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</si>
  <si>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</si>
  <si>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</si>
  <si>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</si>
  <si>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</si>
  <si>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</si>
  <si>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</si>
  <si>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</si>
  <si>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</si>
  <si>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</si>
  <si>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</si>
  <si>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</si>
  <si>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</si>
  <si>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</si>
  <si>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</si>
  <si>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</si>
  <si>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</si>
  <si>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</si>
  <si>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</si>
  <si>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</si>
  <si>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</si>
  <si>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</si>
  <si>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</si>
  <si>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</si>
  <si>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</si>
  <si>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</si>
  <si>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</si>
  <si>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</si>
  <si>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</si>
  <si>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</si>
  <si>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</si>
  <si>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</si>
  <si>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</si>
  <si>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</si>
  <si>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</si>
  <si>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</si>
  <si>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</si>
  <si>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</si>
  <si>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</si>
  <si>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</si>
  <si>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</si>
  <si>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</si>
  <si>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</si>
  <si>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</si>
  <si>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</si>
  <si>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</si>
  <si>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</si>
  <si>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</si>
  <si>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</si>
  <si>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</si>
  <si>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</si>
  <si>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</si>
  <si>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</si>
  <si>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</si>
  <si>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</si>
  <si>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</si>
  <si>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</si>
  <si>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</si>
  <si>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</si>
  <si>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</si>
  <si>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</si>
  <si>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</si>
  <si>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</si>
  <si>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</si>
  <si>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</si>
  <si>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</si>
  <si>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</si>
  <si>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</si>
  <si>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</si>
  <si>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</si>
  <si>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</si>
  <si>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</si>
  <si>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</si>
  <si>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</si>
  <si>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</si>
  <si>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</si>
  <si>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</si>
  <si>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</si>
  <si>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</si>
  <si>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</si>
  <si>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</si>
  <si>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</si>
  <si>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</si>
  <si>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</si>
  <si>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</si>
  <si>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</si>
  <si>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</si>
  <si>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</si>
  <si>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</si>
  <si>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</si>
  <si>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</si>
  <si>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</si>
  <si>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</si>
  <si>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</si>
  <si>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</si>
  <si>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</si>
  <si>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</si>
  <si>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</si>
  <si>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</si>
  <si>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</si>
  <si>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</si>
  <si>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</si>
  <si>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</si>
  <si>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</si>
  <si>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</si>
  <si>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</si>
  <si>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</si>
  <si>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</si>
  <si>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</si>
  <si>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</si>
  <si>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</si>
  <si>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</si>
  <si>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</si>
  <si>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</si>
  <si>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</si>
  <si>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</si>
  <si>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</si>
  <si>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</si>
  <si>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</si>
  <si>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</si>
  <si>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</si>
  <si>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</si>
  <si>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</si>
  <si>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</si>
  <si>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</si>
  <si>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</si>
  <si>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</si>
  <si>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</si>
  <si>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</si>
  <si>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</si>
  <si>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</si>
  <si>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</si>
  <si>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</si>
  <si>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</si>
  <si>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</si>
  <si>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</si>
  <si>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</si>
  <si>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</si>
  <si>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</si>
  <si>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</si>
  <si>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</si>
  <si>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</si>
  <si>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</si>
  <si>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</si>
  <si>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</si>
  <si>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</si>
  <si>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</si>
  <si>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</si>
  <si>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</si>
  <si>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</si>
  <si>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</si>
  <si>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</si>
  <si>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</si>
  <si>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</si>
  <si>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</si>
  <si>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</si>
  <si>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</si>
  <si>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</si>
  <si>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</si>
  <si>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</si>
  <si>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</si>
  <si>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</si>
  <si>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</si>
  <si>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</si>
  <si>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</si>
  <si>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</si>
  <si>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</si>
  <si>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</si>
  <si>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</si>
  <si>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</si>
  <si>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</si>
  <si>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</si>
  <si>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</si>
  <si>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</si>
  <si>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</si>
  <si>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</si>
  <si>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</si>
  <si>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</si>
  <si>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</si>
  <si>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</si>
  <si>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</si>
  <si>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</si>
  <si>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</si>
  <si>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</si>
  <si>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</si>
  <si>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</si>
  <si>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</si>
  <si>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</si>
  <si>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</si>
  <si>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</si>
  <si>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</si>
  <si>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</si>
  <si>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</si>
  <si>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</si>
  <si>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</si>
  <si>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</si>
  <si>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</si>
  <si>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</si>
  <si>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</si>
  <si>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</si>
  <si>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</si>
  <si>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</si>
  <si>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</si>
  <si>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</si>
  <si>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</si>
  <si>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</si>
  <si>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</si>
  <si>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</si>
  <si>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</si>
  <si>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</si>
  <si>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</si>
  <si>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</si>
  <si>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</si>
  <si>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</si>
  <si>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</si>
  <si>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</si>
  <si>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</si>
  <si>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</si>
  <si>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</si>
  <si>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</si>
  <si>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</si>
  <si>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</si>
  <si>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</si>
  <si>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</si>
  <si>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</si>
  <si>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</si>
  <si>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</si>
  <si>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</si>
  <si>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</si>
  <si>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</si>
  <si>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</si>
  <si>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</si>
  <si>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</si>
  <si>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</si>
  <si>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</si>
  <si>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</si>
  <si>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</si>
  <si>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</si>
  <si>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</si>
  <si>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</si>
  <si>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</si>
  <si>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</si>
  <si>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</si>
  <si>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</si>
  <si>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</si>
  <si>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</si>
  <si>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</si>
  <si>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</si>
  <si>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</si>
  <si>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</si>
  <si>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</si>
  <si>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</si>
  <si>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</si>
  <si>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</si>
  <si>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</si>
  <si>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</si>
  <si>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</si>
  <si>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</si>
  <si>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</si>
  <si>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</si>
  <si>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</si>
  <si>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</si>
  <si>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</si>
  <si>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</si>
  <si>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</si>
  <si>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</si>
  <si>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</si>
  <si>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</si>
  <si>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</si>
  <si>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</si>
  <si>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</si>
  <si>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</si>
  <si>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</si>
  <si>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</si>
  <si>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</si>
  <si>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</si>
  <si>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</si>
  <si>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</si>
  <si>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</si>
  <si>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</si>
  <si>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</si>
  <si>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</si>
  <si>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</si>
  <si>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</si>
  <si>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</si>
  <si>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</si>
  <si>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</si>
  <si>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</si>
  <si>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</si>
  <si>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</si>
  <si>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</si>
  <si>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</si>
  <si>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</si>
  <si>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</si>
  <si>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</si>
  <si>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</si>
  <si>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</si>
  <si>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</si>
  <si>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</si>
  <si>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</si>
  <si>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</si>
  <si>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</si>
  <si>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</si>
  <si>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</si>
  <si>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</si>
  <si>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</si>
  <si>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</si>
  <si>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</si>
  <si>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</si>
  <si>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</si>
  <si>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</si>
  <si>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</si>
  <si>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</si>
  <si>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</si>
  <si>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</si>
  <si>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</si>
  <si>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</si>
  <si>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</si>
  <si>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</si>
  <si>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</si>
  <si>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</si>
  <si>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</si>
  <si>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</si>
  <si>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</si>
  <si>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</si>
  <si>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</si>
  <si>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</si>
  <si>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</si>
  <si>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</si>
  <si>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</si>
  <si>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</si>
  <si>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</si>
  <si>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</si>
  <si>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</si>
  <si>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</si>
  <si>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</si>
  <si>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</si>
  <si>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</si>
  <si>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</si>
  <si>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</si>
  <si>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</si>
  <si>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</si>
  <si>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</si>
  <si>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</si>
  <si>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</si>
  <si>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</si>
  <si>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</si>
  <si>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</si>
  <si>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</si>
  <si>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</si>
  <si>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</si>
  <si>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</si>
  <si>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</si>
  <si>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</si>
  <si>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</si>
  <si>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</si>
  <si>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</si>
  <si>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</si>
  <si>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</si>
  <si>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</si>
  <si>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</si>
  <si>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</si>
  <si>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</si>
  <si>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</si>
  <si>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</si>
  <si>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</si>
  <si>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</si>
  <si>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</si>
  <si>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</si>
  <si>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</si>
  <si>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</si>
  <si>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</si>
  <si>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</si>
  <si>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</si>
  <si>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</si>
  <si>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</si>
  <si>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</si>
  <si>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</si>
  <si>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</si>
  <si>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</si>
  <si>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</si>
  <si>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</si>
  <si>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</si>
  <si>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</si>
  <si>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</si>
  <si>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</si>
  <si>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</si>
  <si>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</si>
  <si>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</si>
  <si>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</si>
  <si>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</si>
  <si>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</si>
  <si>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</si>
  <si>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</si>
  <si>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</si>
  <si>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</si>
  <si>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</si>
  <si>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</si>
  <si>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</si>
  <si>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</si>
  <si>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</si>
  <si>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</si>
  <si>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</si>
  <si>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</si>
  <si>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</si>
  <si>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</si>
  <si>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</si>
  <si>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</si>
  <si>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</si>
  <si>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</si>
  <si>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</si>
  <si>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</si>
  <si>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</si>
  <si>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</si>
  <si>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</si>
  <si>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</si>
  <si>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</si>
  <si>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</si>
  <si>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</si>
  <si>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</si>
  <si>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</si>
  <si>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</si>
  <si>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</si>
  <si>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</si>
  <si>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</si>
  <si>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</si>
  <si>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</si>
  <si>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</si>
  <si>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</si>
  <si>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</si>
  <si>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</si>
  <si>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</si>
  <si>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</si>
  <si>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</si>
  <si>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</si>
  <si>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</si>
  <si>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</si>
  <si>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</si>
  <si>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</si>
  <si>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</si>
  <si>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</si>
  <si>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</si>
  <si>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</si>
  <si>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</si>
  <si>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</si>
  <si>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</si>
  <si>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</si>
  <si>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</si>
  <si>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</si>
  <si>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</si>
  <si>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</si>
  <si>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</si>
  <si>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</si>
  <si>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</si>
  <si>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</si>
  <si>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</si>
  <si>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</si>
  <si>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</si>
  <si>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</si>
  <si>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</si>
  <si>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</si>
  <si>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</si>
  <si>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</si>
  <si>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</si>
  <si>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</si>
  <si>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</si>
  <si>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</si>
  <si>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</si>
  <si>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</si>
  <si>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</si>
  <si>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</si>
  <si>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</si>
  <si>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</si>
  <si>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</si>
  <si>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</si>
  <si>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</si>
  <si>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</si>
  <si>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</si>
  <si>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</si>
  <si>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</si>
  <si>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</si>
  <si>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</si>
  <si>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</si>
  <si>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</si>
  <si>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</si>
  <si>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</si>
  <si>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</si>
  <si>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</si>
  <si>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</si>
  <si>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</si>
  <si>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</si>
  <si>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</si>
  <si>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</si>
  <si>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</si>
  <si>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</si>
  <si>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</si>
  <si>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</si>
  <si>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</si>
  <si>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</si>
  <si>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</si>
  <si>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</si>
  <si>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</si>
  <si>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</si>
  <si>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</si>
  <si>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</si>
  <si>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</si>
  <si>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</si>
  <si>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</si>
  <si>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</si>
  <si>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</si>
  <si>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</si>
  <si>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</si>
  <si>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</si>
  <si>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</si>
  <si>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</si>
  <si>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</si>
  <si>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</si>
  <si>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</si>
  <si>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</si>
  <si>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</si>
  <si>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</si>
  <si>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</si>
  <si>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</si>
  <si>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</si>
  <si>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</si>
  <si>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</si>
  <si>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</si>
  <si>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</si>
  <si>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</si>
  <si>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</si>
  <si>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</si>
  <si>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</si>
  <si>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</si>
  <si>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</si>
  <si>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</si>
  <si>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</si>
  <si>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</si>
  <si>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</si>
  <si>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</si>
  <si>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</si>
  <si>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</si>
  <si>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</si>
  <si>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</si>
  <si>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</si>
  <si>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</si>
  <si>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</si>
  <si>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</si>
  <si>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</si>
  <si>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</si>
  <si>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</si>
  <si>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</si>
  <si>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</si>
  <si>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</si>
  <si>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</si>
  <si>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</si>
  <si>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</si>
  <si>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</si>
  <si>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</si>
  <si>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</si>
  <si>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</si>
  <si>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</si>
  <si>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</si>
  <si>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</si>
  <si>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</si>
  <si>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</si>
  <si>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</si>
  <si>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</si>
  <si>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</si>
  <si>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</si>
  <si>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</si>
  <si>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</si>
  <si>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</si>
  <si>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</si>
  <si>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</si>
  <si>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</si>
  <si>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</si>
  <si>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</si>
  <si>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</si>
  <si>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</si>
  <si>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</si>
  <si>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</si>
  <si>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</si>
  <si>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</si>
  <si>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</si>
  <si>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</si>
  <si>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</si>
  <si>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</si>
  <si>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</si>
  <si>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</si>
  <si>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</si>
  <si>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</si>
  <si>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</si>
  <si>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</si>
  <si>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</si>
  <si>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</si>
  <si>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</si>
  <si>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</si>
  <si>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</si>
  <si>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</si>
  <si>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</si>
  <si>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</si>
  <si>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</si>
  <si>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</si>
  <si>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</si>
  <si>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</si>
  <si>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</si>
  <si>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</si>
  <si>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</si>
  <si>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</si>
  <si>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</si>
  <si>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</si>
  <si>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</si>
  <si>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</si>
  <si>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</si>
  <si>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</si>
  <si>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</si>
  <si>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</si>
  <si>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</si>
  <si>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</si>
  <si>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</si>
  <si>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</si>
  <si>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</si>
  <si>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</si>
  <si>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</si>
  <si>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</si>
  <si>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</si>
  <si>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</si>
  <si>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</si>
  <si>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</si>
  <si>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</si>
  <si>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</si>
  <si>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</si>
  <si>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</si>
  <si>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</si>
  <si>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</si>
  <si>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</si>
  <si>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</si>
  <si>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</si>
  <si>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</si>
  <si>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</si>
  <si>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</si>
  <si>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</si>
  <si>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</si>
  <si>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</si>
  <si>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</si>
  <si>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</si>
  <si>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</si>
  <si>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</si>
  <si>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</si>
  <si>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</si>
  <si>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</si>
  <si>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</si>
  <si>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</si>
  <si>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</si>
  <si>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</si>
  <si>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</si>
  <si>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</si>
  <si>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</si>
  <si>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</si>
  <si>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</si>
  <si>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</si>
  <si>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</si>
  <si>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</si>
  <si>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</si>
  <si>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</si>
  <si>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</si>
  <si>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</si>
  <si>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</si>
  <si>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</si>
  <si>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</si>
  <si>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</si>
  <si>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</si>
  <si>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</si>
  <si>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</si>
  <si>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</si>
  <si>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</si>
  <si>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</si>
  <si>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</si>
  <si>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</si>
  <si>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</si>
  <si>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</si>
  <si>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</si>
  <si>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</si>
  <si>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</si>
  <si>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</si>
  <si>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</si>
  <si>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</si>
  <si>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</si>
  <si>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</si>
  <si>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</si>
  <si>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</si>
  <si>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</si>
  <si>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</si>
  <si>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</si>
  <si>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</si>
  <si>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</si>
  <si>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</si>
  <si>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</si>
  <si>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</si>
  <si>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</si>
  <si>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</si>
  <si>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</si>
  <si>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</si>
  <si>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</si>
  <si>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</si>
  <si>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</si>
  <si>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</si>
  <si>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</si>
  <si>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</si>
  <si>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</si>
  <si>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</si>
  <si>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</si>
  <si>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</si>
  <si>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</si>
  <si>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</si>
  <si>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</si>
  <si>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</si>
  <si>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</si>
  <si>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</si>
  <si>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</si>
  <si>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</si>
  <si>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</si>
  <si>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</si>
  <si>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</si>
  <si>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</si>
  <si>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</si>
  <si>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</si>
  <si>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</si>
  <si>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</si>
  <si>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</si>
  <si>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</si>
  <si>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</si>
  <si>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</si>
  <si>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</si>
  <si>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</si>
  <si>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</si>
  <si>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</si>
  <si>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</si>
  <si>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</si>
  <si>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</si>
  <si>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</si>
  <si>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</si>
  <si>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</si>
  <si>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</si>
  <si>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</si>
  <si>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</si>
  <si>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</si>
  <si>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</si>
  <si>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</si>
  <si>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</si>
  <si>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</si>
  <si>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</si>
  <si>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</si>
  <si>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</si>
  <si>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</si>
  <si>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</si>
  <si>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</si>
  <si>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</si>
  <si>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</si>
  <si>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</si>
  <si>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</si>
  <si>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</si>
  <si>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</si>
  <si>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</si>
  <si>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</si>
  <si>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</si>
  <si>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</si>
  <si>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</si>
  <si>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</si>
  <si>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</si>
  <si>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</si>
  <si>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</si>
  <si>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</si>
  <si>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</si>
  <si>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</si>
  <si>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</si>
  <si>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</si>
  <si>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</si>
  <si>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</si>
  <si>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</si>
  <si>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</si>
  <si>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</si>
  <si>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</si>
  <si>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</si>
  <si>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</si>
  <si>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</si>
  <si>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</si>
  <si>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</si>
  <si>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</si>
  <si>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</si>
  <si>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</si>
  <si>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</si>
  <si>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</si>
  <si>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</si>
  <si>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</si>
  <si>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</si>
  <si>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</si>
  <si>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</si>
  <si>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</si>
  <si>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</si>
  <si>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</si>
  <si>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</si>
  <si>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</si>
  <si>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</si>
  <si>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</si>
  <si>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</si>
  <si>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</si>
  <si>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</si>
  <si>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</si>
  <si>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</si>
  <si>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</si>
  <si>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</si>
  <si>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</si>
  <si>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</si>
  <si>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</si>
  <si>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</si>
  <si>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</si>
  <si>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</si>
  <si>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</si>
  <si>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</si>
  <si>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</si>
  <si>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</si>
  <si>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</si>
  <si>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</si>
  <si>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</si>
  <si>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</si>
  <si>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</si>
  <si>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</si>
  <si>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</si>
  <si>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</si>
  <si>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</si>
  <si>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</si>
  <si>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</si>
  <si>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</si>
  <si>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</si>
  <si>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</si>
  <si>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</si>
  <si>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</si>
  <si>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</si>
  <si>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</si>
  <si>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</si>
  <si>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</si>
  <si>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</si>
  <si>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</si>
  <si>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</si>
  <si>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</si>
  <si>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</si>
  <si>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</si>
  <si>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</si>
  <si>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</si>
  <si>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</si>
  <si>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</si>
  <si>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</si>
  <si>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</si>
  <si>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</si>
  <si>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</si>
  <si>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</si>
  <si>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</si>
  <si>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</si>
  <si>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</si>
  <si>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</si>
  <si>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</si>
  <si>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</si>
  <si>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</si>
  <si>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</si>
  <si>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</si>
  <si>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</si>
  <si>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</si>
  <si>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</si>
  <si>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</si>
  <si>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</si>
  <si>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</si>
  <si>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</si>
  <si>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</si>
  <si>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</si>
  <si>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</si>
  <si>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</si>
  <si>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</si>
  <si>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</si>
  <si>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</si>
  <si>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</si>
  <si>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</si>
  <si>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</si>
  <si>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</si>
  <si>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</si>
  <si>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</si>
  <si>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</si>
  <si>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</si>
  <si>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</si>
  <si>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</si>
  <si>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</si>
  <si>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</si>
  <si>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</si>
  <si>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</si>
  <si>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</si>
  <si>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</si>
  <si>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</si>
  <si>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</si>
  <si>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</si>
  <si>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</si>
  <si>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</si>
  <si>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</si>
  <si>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</si>
  <si>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</si>
  <si>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</si>
  <si>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</si>
  <si>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</si>
  <si>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</si>
  <si>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</si>
  <si>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</si>
  <si>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</si>
  <si>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</si>
  <si>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</si>
  <si>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</si>
  <si>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</si>
  <si>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</si>
  <si>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</si>
  <si>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</si>
  <si>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</si>
  <si>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</si>
  <si>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</si>
  <si>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</si>
  <si>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</si>
  <si>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</si>
  <si>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</si>
  <si>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</si>
  <si>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</si>
  <si>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</si>
  <si>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</si>
  <si>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</si>
  <si>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</si>
  <si>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</si>
  <si>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</si>
  <si>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</si>
  <si>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</si>
  <si>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</si>
  <si>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</si>
  <si>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</si>
  <si>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</si>
  <si>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</si>
  <si>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</si>
  <si>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</si>
  <si>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</si>
  <si>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</si>
  <si>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</si>
  <si>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</si>
  <si>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</si>
  <si>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</si>
  <si>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</si>
  <si>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</si>
  <si>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</si>
  <si>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</si>
  <si>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</si>
  <si>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</si>
  <si>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</si>
  <si>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</si>
  <si>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</si>
  <si>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</si>
  <si>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</si>
  <si>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</si>
  <si>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</si>
  <si>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</si>
  <si>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</si>
  <si>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</si>
  <si>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</si>
  <si>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</si>
  <si>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</si>
  <si>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</si>
  <si>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</si>
  <si>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</si>
  <si>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</si>
  <si>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</si>
  <si>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</si>
  <si>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</si>
  <si>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</si>
  <si>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</si>
  <si>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</si>
  <si>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</si>
  <si>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</si>
  <si>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</si>
  <si>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</si>
  <si>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</si>
  <si>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</si>
  <si>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</si>
  <si>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</si>
  <si>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</si>
  <si>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</si>
  <si>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</si>
  <si>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</si>
  <si>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</si>
  <si>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</si>
  <si>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</si>
  <si>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</si>
  <si>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</si>
  <si>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</si>
  <si>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</si>
  <si>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</si>
  <si>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</si>
  <si>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</si>
  <si>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</si>
  <si>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</si>
  <si>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</si>
  <si>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</si>
  <si>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</si>
  <si>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</si>
  <si>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</si>
  <si>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</si>
  <si>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</si>
  <si>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</si>
  <si>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</si>
  <si>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</si>
  <si>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</si>
  <si>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</si>
  <si>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</si>
  <si>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</si>
  <si>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</si>
  <si>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</si>
  <si>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</si>
  <si>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</si>
  <si>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</si>
  <si>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</si>
  <si>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</si>
  <si>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</si>
  <si>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</si>
  <si>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</si>
  <si>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</si>
  <si>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</si>
  <si>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</si>
  <si>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</si>
  <si>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</si>
  <si>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</si>
  <si>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</si>
  <si>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</si>
  <si>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</si>
  <si>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</si>
  <si>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</si>
  <si>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</si>
  <si>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</si>
  <si>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</si>
  <si>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</si>
  <si>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</si>
  <si>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</si>
  <si>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</si>
  <si>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</si>
  <si>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</si>
  <si>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</si>
  <si>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</si>
  <si>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</si>
  <si>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</si>
  <si>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</si>
  <si>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</si>
  <si>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</si>
  <si>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</si>
  <si>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</si>
  <si>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</si>
  <si>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</si>
  <si>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</si>
  <si>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</si>
  <si>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</si>
  <si>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</si>
  <si>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</si>
  <si>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</si>
  <si>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</si>
  <si>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</si>
  <si>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</si>
  <si>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</si>
  <si>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</si>
  <si>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</si>
  <si>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</si>
  <si>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</si>
  <si>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</si>
  <si>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</si>
  <si>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</si>
  <si>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</si>
  <si>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</si>
  <si>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</si>
  <si>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</si>
  <si>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</si>
  <si>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</si>
  <si>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</si>
  <si>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</si>
  <si>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</si>
  <si>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</si>
  <si>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</si>
  <si>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</si>
  <si>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</si>
  <si>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</si>
  <si>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</si>
  <si>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</si>
  <si>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</si>
  <si>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</si>
  <si>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</si>
  <si>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</si>
  <si>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</si>
  <si>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</si>
  <si>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</si>
  <si>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</si>
  <si>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</si>
  <si>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</si>
  <si>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</si>
  <si>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</si>
  <si>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</si>
  <si>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</si>
  <si>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</si>
  <si>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</si>
  <si>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</si>
  <si>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</si>
  <si>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</si>
  <si>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</si>
  <si>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</si>
  <si>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</si>
  <si>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</si>
  <si>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</si>
  <si>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</si>
  <si>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</si>
  <si>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</si>
  <si>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</si>
  <si>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</si>
  <si>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</si>
  <si>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</si>
  <si>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</si>
  <si>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</si>
  <si>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</si>
  <si>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</si>
  <si>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</si>
  <si>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</si>
  <si>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</si>
  <si>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</si>
  <si>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</si>
  <si>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</si>
  <si>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</si>
  <si>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</si>
  <si>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</si>
  <si>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</si>
  <si>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</si>
  <si>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</si>
  <si>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</si>
  <si>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</si>
  <si>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</si>
  <si>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</si>
  <si>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</si>
  <si>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</si>
  <si>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</si>
  <si>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</si>
  <si>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</si>
  <si>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</si>
  <si>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</si>
  <si>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</si>
  <si>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</si>
  <si>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</si>
  <si>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</si>
  <si>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</si>
  <si>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</si>
  <si>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</si>
  <si>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</si>
  <si>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</si>
  <si>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</si>
  <si>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</si>
  <si>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</si>
  <si>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</si>
  <si>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</si>
  <si>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</si>
  <si>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</si>
  <si>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</si>
  <si>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</si>
  <si>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</si>
  <si>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</si>
  <si>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</si>
  <si>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</si>
  <si>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</si>
  <si>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</si>
  <si>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</si>
  <si>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</si>
  <si>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</si>
  <si>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</si>
  <si>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</si>
  <si>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</si>
  <si>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</si>
  <si>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</si>
  <si>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</si>
  <si>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</si>
  <si>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</si>
  <si>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</si>
  <si>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</si>
  <si>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</si>
  <si>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</si>
  <si>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</si>
  <si>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</si>
  <si>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</si>
  <si>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</si>
  <si>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</si>
  <si>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</si>
  <si>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</si>
  <si>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</si>
  <si>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</si>
  <si>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</si>
  <si>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</si>
  <si>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</si>
  <si>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</si>
  <si>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</si>
  <si>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</si>
  <si>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</si>
  <si>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</si>
  <si>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</si>
  <si>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</si>
  <si>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</si>
  <si>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</si>
  <si>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</si>
  <si>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</si>
  <si>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</si>
  <si>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</si>
  <si>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</si>
  <si>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</si>
  <si>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</si>
  <si>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</si>
  <si>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</si>
  <si>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</si>
  <si>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</si>
  <si>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</si>
  <si>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</si>
  <si>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</si>
  <si>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</si>
  <si>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</si>
  <si>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</si>
  <si>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</si>
  <si>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</si>
  <si>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</si>
  <si>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</si>
  <si>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</si>
  <si>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</si>
  <si>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</si>
  <si>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</si>
  <si>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</si>
  <si>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</si>
  <si>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</si>
  <si>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</si>
  <si>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</si>
  <si>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</si>
  <si>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</si>
  <si>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</si>
  <si>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</si>
  <si>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</si>
  <si>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</si>
  <si>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</si>
  <si>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</si>
  <si>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</si>
  <si>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</si>
  <si>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</si>
  <si>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</si>
  <si>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</si>
  <si>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</si>
  <si>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</si>
  <si>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</si>
  <si>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</si>
  <si>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</si>
  <si>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</si>
  <si>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</si>
  <si>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</si>
  <si>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</si>
  <si>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</si>
  <si>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</si>
  <si>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</si>
  <si>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</si>
  <si>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</si>
  <si>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</si>
  <si>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</si>
  <si>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</si>
  <si>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</si>
  <si>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</si>
  <si>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</si>
  <si>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</si>
  <si>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</si>
  <si>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</si>
  <si>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</si>
  <si>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</si>
  <si>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</si>
  <si>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</si>
  <si>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</si>
  <si>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</si>
  <si>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</si>
  <si>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</si>
  <si>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</si>
  <si>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</si>
  <si>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</si>
  <si>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</si>
  <si>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</si>
  <si>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</si>
  <si>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</si>
  <si>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</si>
  <si>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</si>
  <si>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</si>
  <si>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</si>
  <si>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</si>
  <si>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</si>
  <si>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</si>
  <si>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</si>
  <si>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</si>
  <si>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</si>
  <si>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</si>
  <si>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</si>
  <si>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</si>
  <si>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</si>
  <si>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</si>
  <si>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</si>
  <si>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</si>
  <si>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</si>
  <si>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</si>
  <si>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</si>
  <si>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</si>
  <si>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</si>
  <si>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</si>
  <si>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</si>
  <si>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</si>
  <si>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</si>
  <si>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</si>
  <si>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</si>
  <si>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</si>
  <si>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</si>
  <si>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</si>
  <si>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</si>
  <si>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</si>
  <si>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</si>
  <si>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</si>
  <si>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</si>
  <si>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</si>
  <si>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</si>
  <si>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</si>
  <si>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</si>
  <si>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</si>
  <si>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</si>
  <si>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</si>
  <si>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</si>
  <si>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</si>
  <si>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</si>
  <si>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</si>
  <si>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</si>
  <si>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</si>
  <si>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</si>
  <si>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</si>
  <si>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</si>
  <si>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</si>
  <si>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</si>
  <si>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</si>
  <si>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</si>
  <si>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</si>
  <si>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</si>
  <si>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</si>
  <si>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</si>
  <si>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</si>
  <si>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</si>
  <si>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</si>
  <si>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</si>
  <si>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</si>
  <si>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</si>
  <si>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</si>
  <si>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</si>
  <si>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</si>
  <si>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</si>
  <si>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</si>
  <si>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</si>
  <si>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</si>
  <si>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</si>
  <si>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</si>
  <si>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</si>
  <si>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</si>
  <si>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</si>
  <si>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</si>
  <si>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</si>
  <si>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</si>
  <si>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</si>
  <si>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</si>
  <si>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</si>
  <si>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</si>
  <si>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</si>
  <si>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</si>
  <si>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</si>
  <si>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</si>
  <si>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</si>
  <si>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</si>
  <si>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</si>
  <si>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</si>
  <si>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</si>
  <si>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</si>
  <si>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</si>
  <si>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</si>
  <si>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</si>
  <si>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</si>
  <si>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</si>
  <si>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</si>
  <si>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</si>
  <si>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</si>
  <si>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</si>
  <si>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</si>
  <si>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</si>
  <si>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</si>
  <si>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</si>
  <si>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</si>
  <si>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</si>
  <si>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</si>
  <si>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</si>
  <si>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</si>
  <si>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</si>
  <si>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</si>
  <si>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</si>
  <si>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</si>
  <si>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</si>
  <si>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</si>
  <si>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</si>
  <si>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</si>
  <si>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</si>
  <si>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</si>
  <si>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</si>
  <si>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</si>
  <si>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</si>
  <si>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</si>
  <si>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</si>
  <si>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</si>
  <si>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</si>
  <si>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</si>
  <si>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</si>
  <si>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</si>
  <si>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</si>
  <si>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</si>
  <si>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</si>
  <si>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</si>
  <si>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</si>
  <si>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</si>
  <si>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</si>
  <si>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</si>
  <si>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</si>
  <si>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</si>
  <si>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</si>
  <si>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</si>
  <si>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</si>
  <si>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</si>
  <si>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</si>
  <si>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</si>
  <si>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</si>
  <si>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</si>
  <si>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</si>
  <si>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</si>
  <si>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</si>
  <si>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</si>
  <si>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</si>
  <si>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</si>
  <si>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</si>
  <si>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</si>
  <si>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</si>
  <si>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</si>
  <si>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</si>
  <si>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</si>
  <si>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</si>
  <si>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</si>
  <si>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</si>
  <si>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</si>
  <si>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</si>
  <si>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</si>
  <si>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</si>
  <si>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</si>
  <si>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</si>
  <si>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</si>
  <si>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</si>
  <si>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</si>
  <si>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</si>
  <si>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</si>
  <si>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</si>
  <si>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</si>
  <si>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</si>
  <si>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</si>
  <si>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</si>
  <si>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</si>
  <si>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</si>
  <si>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</si>
  <si>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</si>
  <si>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</si>
  <si>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</si>
  <si>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</si>
  <si>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</si>
  <si>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</si>
  <si>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</si>
  <si>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</si>
  <si>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</si>
  <si>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</si>
  <si>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</si>
  <si>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</si>
  <si>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</si>
  <si>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</si>
  <si>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</si>
  <si>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</si>
  <si>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</si>
  <si>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</si>
  <si>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</si>
  <si>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</si>
  <si>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</si>
  <si>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</si>
  <si>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</si>
  <si>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</si>
  <si>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</si>
  <si>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</si>
  <si>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</si>
  <si>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</si>
  <si>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</si>
  <si>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</si>
  <si>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</si>
  <si>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</si>
  <si>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</si>
  <si>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</si>
  <si>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</si>
  <si>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</si>
  <si>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</si>
  <si>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</si>
  <si>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</si>
  <si>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</si>
  <si>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</si>
  <si>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</si>
  <si>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</si>
  <si>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</si>
  <si>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</si>
  <si>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</si>
  <si>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</si>
  <si>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</si>
  <si>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</si>
  <si>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</si>
  <si>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</si>
  <si>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</si>
  <si>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</si>
  <si>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</si>
  <si>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</si>
  <si>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</si>
  <si>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</si>
  <si>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</si>
  <si>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</si>
  <si>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</si>
  <si>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</si>
  <si>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</si>
  <si>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</si>
  <si>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</si>
  <si>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</si>
  <si>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</si>
  <si>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</si>
  <si>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</si>
  <si>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</si>
  <si>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</si>
  <si>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</si>
  <si>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</si>
  <si>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</si>
  <si>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</si>
  <si>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</si>
  <si>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</si>
  <si>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</si>
  <si>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</si>
  <si>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</si>
  <si>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</si>
  <si>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</si>
  <si>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</si>
  <si>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</si>
  <si>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</si>
  <si>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</si>
  <si>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</si>
  <si>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</si>
  <si>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</si>
  <si>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</si>
  <si>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</si>
  <si>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</si>
  <si>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</si>
  <si>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</si>
  <si>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</si>
  <si>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</si>
  <si>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</si>
  <si>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</si>
  <si>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</si>
  <si>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</si>
  <si>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</si>
  <si>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</si>
  <si>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</si>
  <si>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</si>
  <si>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</si>
  <si>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</si>
  <si>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</si>
  <si>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</si>
  <si>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</si>
  <si>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</si>
  <si>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</si>
  <si>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</si>
  <si>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</si>
  <si>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</si>
  <si>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</si>
  <si>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</si>
  <si>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</si>
  <si>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</si>
  <si>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</si>
  <si>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</si>
  <si>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</si>
  <si>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</si>
  <si>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</si>
  <si>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</si>
  <si>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</si>
  <si>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</si>
  <si>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</si>
  <si>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</si>
  <si>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</si>
  <si>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</si>
  <si>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</si>
  <si>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</si>
  <si>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</si>
  <si>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</si>
  <si>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</si>
  <si>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</si>
  <si>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</si>
  <si>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</si>
  <si>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</si>
  <si>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</si>
  <si>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</si>
  <si>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</si>
  <si>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</si>
  <si>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</si>
  <si>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</si>
  <si>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</si>
  <si>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</si>
  <si>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</si>
  <si>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</si>
  <si>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</si>
  <si>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</si>
  <si>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</si>
  <si>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</si>
  <si>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</si>
  <si>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</si>
  <si>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</si>
  <si>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</si>
  <si>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</si>
  <si>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</si>
  <si>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</si>
  <si>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</si>
  <si>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</si>
  <si>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</si>
  <si>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</si>
  <si>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</si>
  <si>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</si>
  <si>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</si>
  <si>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</si>
  <si>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</si>
  <si>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</si>
  <si>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</si>
  <si>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</si>
  <si>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</si>
  <si>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</si>
  <si>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</si>
  <si>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</si>
  <si>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</si>
  <si>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</si>
  <si>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</si>
  <si>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</si>
  <si>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</si>
  <si>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</si>
  <si>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</si>
  <si>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</si>
  <si>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</si>
  <si>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</si>
  <si>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</si>
  <si>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</si>
  <si>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</si>
  <si>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</si>
  <si>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</si>
  <si>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</si>
  <si>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</si>
  <si>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</si>
  <si>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</si>
  <si>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</si>
  <si>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</si>
  <si>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</si>
  <si>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</si>
  <si>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</si>
  <si>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</si>
  <si>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</si>
  <si>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</si>
  <si>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</si>
  <si>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</si>
  <si>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</si>
  <si>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</si>
  <si>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</si>
  <si>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</si>
  <si>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</si>
  <si>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</si>
  <si>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</si>
  <si>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</si>
  <si>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</si>
  <si>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</si>
  <si>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</si>
  <si>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</si>
  <si>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</si>
  <si>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</si>
  <si>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</si>
  <si>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</si>
  <si>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</si>
  <si>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</si>
  <si>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</si>
  <si>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</si>
  <si>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</si>
  <si>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</si>
  <si>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</si>
  <si>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</si>
  <si>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</si>
  <si>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</si>
  <si>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</si>
  <si>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</si>
  <si>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</si>
  <si>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</si>
  <si>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</si>
  <si>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</si>
  <si>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</si>
  <si>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</si>
  <si>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</si>
  <si>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</si>
  <si>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</si>
  <si>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</si>
  <si>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</si>
  <si>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</si>
  <si>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</si>
  <si>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</si>
  <si>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</si>
  <si>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</si>
  <si>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</si>
  <si>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</si>
  <si>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</si>
  <si>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</si>
  <si>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</si>
  <si>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</si>
  <si>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</si>
  <si>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</si>
  <si>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</si>
  <si>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</si>
  <si>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</si>
  <si>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</si>
  <si>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</si>
  <si>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</si>
  <si>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</si>
  <si>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</si>
  <si>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</si>
  <si>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</si>
  <si>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</si>
  <si>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</si>
  <si>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</si>
  <si>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</si>
  <si>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</si>
  <si>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</si>
  <si>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</si>
  <si>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</si>
  <si>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</si>
  <si>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</si>
  <si>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</si>
  <si>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</si>
  <si>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</si>
  <si>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</si>
  <si>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</si>
  <si>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</si>
  <si>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</si>
  <si>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</si>
  <si>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</si>
  <si>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</si>
  <si>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</si>
  <si>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</si>
  <si>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</si>
  <si>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</si>
  <si>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</si>
  <si>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</si>
  <si>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</si>
  <si>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</si>
  <si>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</si>
  <si>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</si>
  <si>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</si>
  <si>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</si>
  <si>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</si>
  <si>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</si>
  <si>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</si>
  <si>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</si>
  <si>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</si>
  <si>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</si>
  <si>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</si>
  <si>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</si>
  <si>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</si>
  <si>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</si>
  <si>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</si>
  <si>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</si>
  <si>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</si>
  <si>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</si>
  <si>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</si>
  <si>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</si>
  <si>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</si>
  <si>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</si>
  <si>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</si>
  <si>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</si>
  <si>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</si>
  <si>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</si>
  <si>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</si>
  <si>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</si>
  <si>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</si>
  <si>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</si>
  <si>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</si>
  <si>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</si>
  <si>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</si>
  <si>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</si>
  <si>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</si>
  <si>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</si>
  <si>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</si>
  <si>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</si>
  <si>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</si>
  <si>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</si>
  <si>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</si>
  <si>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</si>
  <si>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</si>
  <si>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</si>
  <si>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</si>
  <si>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</si>
  <si>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</si>
  <si>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</si>
  <si>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</si>
  <si>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</si>
  <si>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</si>
  <si>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</si>
  <si>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</si>
  <si>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</si>
  <si>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</si>
  <si>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</si>
  <si>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</si>
  <si>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</si>
  <si>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</si>
  <si>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</si>
  <si>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</si>
  <si>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</si>
  <si>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</si>
  <si>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</si>
  <si>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</si>
  <si>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</si>
  <si>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</si>
  <si>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</si>
  <si>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</si>
  <si>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</si>
  <si>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</si>
  <si>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</si>
  <si>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</si>
  <si>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</si>
  <si>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</si>
  <si>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</si>
  <si>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</si>
  <si>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</si>
  <si>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</si>
  <si>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</si>
  <si>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</si>
  <si>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</si>
  <si>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</si>
  <si>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</si>
  <si>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</si>
  <si>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</si>
  <si>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</si>
  <si>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</si>
  <si>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</si>
  <si>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</si>
  <si>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</si>
  <si>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</si>
  <si>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</si>
  <si>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</si>
  <si>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</si>
  <si>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</si>
  <si>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</si>
  <si>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</si>
  <si>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</si>
  <si>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</si>
  <si>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</si>
  <si>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</si>
  <si>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</si>
  <si>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</si>
  <si>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</si>
  <si>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</si>
  <si>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</si>
  <si>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</si>
  <si>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</si>
  <si>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</si>
  <si>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</si>
  <si>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</si>
  <si>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</si>
  <si>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</si>
  <si>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</si>
  <si>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</si>
  <si>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</si>
  <si>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</si>
  <si>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</si>
  <si>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</si>
  <si>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</si>
  <si>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</si>
  <si>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</si>
  <si>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</si>
  <si>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</si>
  <si>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</si>
  <si>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</si>
  <si>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</si>
  <si>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</si>
  <si>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</si>
  <si>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</si>
  <si>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</si>
  <si>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</si>
  <si>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</si>
  <si>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</si>
  <si>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</si>
  <si>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</si>
  <si>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</si>
  <si>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</si>
  <si>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</si>
  <si>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</si>
  <si>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</si>
  <si>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</si>
  <si>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</si>
  <si>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</si>
  <si>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</si>
  <si>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</si>
  <si>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</si>
  <si>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</si>
  <si>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</si>
  <si>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</si>
  <si>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</si>
  <si>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</si>
  <si>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</si>
  <si>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</si>
  <si>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</si>
  <si>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</si>
  <si>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</si>
  <si>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</si>
  <si>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</si>
  <si>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</si>
  <si>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</si>
  <si>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</si>
  <si>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</si>
  <si>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</si>
  <si>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</si>
  <si>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</si>
  <si>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</si>
  <si>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</si>
  <si>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</si>
  <si>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</si>
  <si>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</si>
  <si>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</si>
  <si>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</si>
  <si>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</si>
  <si>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</si>
  <si>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</si>
  <si>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</si>
  <si>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</si>
  <si>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</si>
  <si>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</si>
  <si>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</si>
  <si>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</si>
  <si>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</si>
  <si>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</si>
  <si>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</si>
  <si>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</si>
  <si>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</si>
  <si>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</si>
  <si>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</si>
  <si>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</si>
  <si>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</si>
  <si>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</si>
  <si>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</si>
  <si>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</si>
  <si>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</si>
  <si>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</si>
  <si>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</si>
  <si>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</si>
  <si>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</si>
  <si>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</si>
  <si>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</si>
  <si>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</si>
  <si>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</si>
  <si>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</si>
  <si>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</si>
  <si>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</si>
  <si>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</si>
  <si>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</si>
  <si>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</si>
  <si>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</si>
  <si>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</si>
  <si>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</si>
  <si>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</si>
  <si>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</si>
  <si>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</si>
  <si>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</si>
  <si>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</si>
  <si>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</si>
  <si>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</si>
  <si>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</si>
  <si>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</si>
  <si>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</si>
  <si>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</si>
  <si>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</si>
  <si>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</si>
  <si>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</si>
  <si>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</si>
  <si>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</si>
  <si>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</si>
  <si>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</si>
  <si>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</si>
  <si>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</si>
  <si>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</si>
  <si>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</si>
  <si>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</si>
  <si>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</si>
  <si>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</si>
  <si>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</si>
  <si>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</si>
  <si>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</si>
  <si>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</si>
  <si>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</si>
  <si>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</si>
  <si>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</si>
  <si>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</si>
  <si>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</si>
  <si>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</si>
  <si>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</si>
  <si>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</si>
  <si>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</si>
  <si>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</si>
  <si>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</si>
  <si>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</si>
  <si>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</si>
  <si>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</si>
  <si>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</si>
  <si>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</si>
  <si>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</si>
  <si>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</si>
  <si>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</si>
  <si>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</si>
  <si>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</si>
  <si>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</si>
  <si>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</si>
  <si>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</si>
  <si>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</si>
  <si>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</si>
  <si>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</si>
  <si>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</si>
  <si>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</si>
  <si>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</si>
  <si>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</si>
  <si>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</si>
  <si>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</si>
  <si>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</si>
  <si>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</si>
  <si>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</si>
  <si>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</si>
  <si>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</si>
  <si>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</si>
  <si>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</si>
  <si>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</si>
  <si>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</si>
  <si>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</si>
  <si>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</si>
  <si>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</si>
  <si>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</si>
  <si>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</si>
  <si>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</si>
  <si>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</si>
  <si>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</si>
  <si>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</si>
  <si>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</si>
  <si>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</si>
  <si>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</si>
  <si>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</si>
  <si>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</si>
  <si>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</si>
  <si>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</si>
  <si>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</si>
  <si>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</si>
  <si>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</si>
  <si>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</si>
  <si>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</si>
  <si>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</si>
  <si>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</si>
  <si>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</si>
  <si>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</si>
  <si>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</si>
  <si>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</si>
  <si>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</si>
  <si>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</si>
  <si>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</si>
  <si>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</si>
  <si>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</si>
  <si>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</si>
  <si>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</si>
  <si>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</si>
  <si>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</si>
  <si>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</si>
  <si>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</si>
  <si>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</si>
  <si>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</si>
  <si>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</si>
  <si>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</si>
  <si>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</si>
  <si>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</si>
  <si>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</si>
  <si>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</si>
  <si>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</si>
  <si>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</si>
  <si>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</si>
  <si>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</si>
  <si>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</si>
  <si>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</si>
  <si>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</si>
  <si>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</si>
  <si>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</si>
  <si>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</si>
  <si>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</si>
  <si>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</si>
  <si>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</si>
  <si>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</si>
  <si>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</si>
  <si>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</si>
  <si>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</si>
  <si>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</si>
  <si>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</si>
  <si>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</si>
  <si>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</si>
  <si>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</si>
  <si>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</si>
  <si>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</si>
  <si>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</si>
  <si>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</si>
  <si>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</si>
  <si>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</si>
  <si>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</si>
  <si>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</si>
  <si>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</si>
  <si>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</si>
  <si>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</si>
  <si>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</si>
  <si>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</si>
  <si>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</si>
  <si>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</si>
  <si>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</si>
  <si>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</si>
  <si>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</si>
  <si>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</si>
  <si>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</si>
  <si>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</si>
  <si>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</si>
  <si>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</si>
  <si>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</si>
  <si>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</si>
  <si>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</si>
  <si>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</si>
  <si>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</si>
  <si>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</si>
  <si>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</si>
  <si>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</si>
  <si>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</si>
  <si>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</si>
  <si>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</si>
  <si>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</si>
  <si>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</si>
  <si>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</si>
  <si>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</si>
  <si>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</si>
  <si>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</si>
  <si>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</si>
  <si>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</si>
  <si>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</si>
  <si>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</si>
  <si>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</si>
  <si>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</si>
  <si>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</si>
  <si>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</si>
  <si>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</si>
  <si>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</si>
  <si>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</si>
  <si>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</si>
  <si>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</si>
  <si>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</si>
  <si>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</si>
  <si>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</si>
  <si>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</si>
  <si>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</si>
  <si>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</si>
  <si>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</si>
  <si>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</si>
  <si>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</si>
  <si>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</si>
  <si>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</si>
  <si>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</si>
  <si>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</si>
  <si>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</si>
  <si>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</si>
  <si>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</si>
  <si>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</si>
  <si>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</si>
  <si>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</si>
  <si>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</si>
  <si>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</si>
  <si>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</si>
  <si>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</si>
  <si>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</si>
  <si>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</si>
  <si>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</si>
  <si>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</si>
  <si>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</si>
  <si>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</si>
  <si>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</si>
  <si>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</si>
  <si>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</si>
  <si>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</si>
  <si>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</si>
  <si>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</si>
  <si>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</si>
  <si>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</si>
  <si>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</si>
  <si>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</si>
  <si>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</si>
  <si>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</si>
  <si>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</si>
  <si>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</si>
  <si>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</si>
  <si>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</si>
  <si>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</si>
  <si>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</si>
  <si>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</si>
  <si>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</si>
  <si>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</si>
  <si>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</si>
  <si>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</si>
  <si>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</si>
  <si>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</si>
  <si>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</si>
  <si>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</si>
  <si>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</si>
  <si>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</si>
  <si>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</si>
  <si>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</si>
  <si>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</si>
  <si>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</si>
  <si>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</si>
  <si>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</si>
  <si>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</si>
  <si>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</si>
  <si>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</si>
  <si>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</si>
  <si>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</si>
  <si>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</si>
  <si>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</si>
  <si>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</si>
  <si>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</si>
  <si>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</si>
  <si>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</si>
  <si>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</si>
  <si>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</si>
  <si>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</si>
  <si>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</si>
  <si>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</si>
  <si>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</si>
  <si>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</si>
  <si>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</si>
  <si>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</si>
  <si>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</si>
  <si>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</si>
  <si>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</si>
  <si>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</si>
  <si>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</si>
  <si>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</si>
  <si>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</si>
  <si>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</si>
  <si>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</si>
  <si>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</si>
  <si>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</si>
  <si>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</si>
  <si>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</si>
  <si>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</si>
  <si>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</si>
  <si>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</si>
  <si>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</si>
  <si>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</si>
  <si>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</si>
  <si>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</si>
  <si>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</si>
  <si>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</si>
  <si>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</si>
  <si>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</si>
  <si>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</si>
  <si>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</si>
  <si>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</si>
  <si>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</si>
  <si>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</si>
  <si>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</si>
  <si>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</si>
  <si>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</si>
  <si>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</si>
  <si>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</si>
  <si>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</si>
  <si>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</si>
  <si>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</si>
  <si>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</si>
  <si>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</si>
  <si>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</si>
  <si>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</si>
  <si>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</si>
  <si>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</si>
  <si>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</si>
  <si>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</si>
  <si>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</si>
  <si>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</si>
  <si>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</si>
  <si>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</si>
  <si>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</si>
  <si>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</si>
  <si>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</si>
  <si>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</si>
  <si>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</si>
  <si>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</si>
  <si>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</si>
  <si>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</si>
  <si>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</si>
  <si>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</si>
  <si>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</si>
  <si>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</si>
  <si>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</si>
  <si>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</si>
  <si>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</si>
  <si>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</si>
  <si>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</si>
  <si>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</si>
  <si>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</si>
  <si>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</si>
  <si>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</si>
  <si>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</si>
  <si>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</si>
  <si>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</si>
  <si>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</si>
  <si>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</si>
  <si>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</si>
  <si>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</si>
  <si>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</si>
  <si>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</si>
  <si>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</si>
  <si>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</si>
  <si>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</si>
  <si>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</si>
  <si>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</si>
  <si>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</si>
  <si>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</si>
  <si>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</si>
  <si>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</si>
  <si>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</si>
  <si>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</si>
  <si>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</si>
  <si>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</si>
  <si>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</si>
  <si>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</si>
  <si>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</si>
  <si>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</si>
  <si>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</si>
  <si>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</si>
  <si>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</si>
  <si>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</si>
  <si>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</si>
  <si>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</si>
  <si>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</si>
  <si>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</si>
  <si>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</si>
  <si>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</si>
  <si>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</si>
  <si>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</si>
  <si>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</si>
  <si>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</si>
  <si>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</si>
  <si>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</si>
  <si>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</si>
  <si>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</si>
  <si>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</si>
  <si>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</si>
  <si>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</si>
  <si>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</si>
  <si>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</si>
  <si>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</si>
  <si>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</si>
  <si>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</si>
  <si>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</si>
  <si>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</si>
  <si>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</si>
  <si>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</si>
  <si>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</si>
  <si>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</si>
  <si>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</si>
  <si>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</si>
  <si>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</si>
  <si>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</si>
  <si>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</si>
  <si>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</si>
  <si>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</si>
  <si>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</si>
  <si>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</si>
  <si>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</si>
  <si>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</si>
  <si>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</si>
  <si>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</si>
  <si>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</si>
  <si>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</si>
  <si>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</si>
  <si>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</si>
  <si>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</si>
  <si>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</si>
  <si>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</si>
  <si>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</si>
  <si>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</si>
  <si>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</si>
  <si>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</si>
  <si>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</si>
  <si>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</si>
  <si>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</si>
  <si>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</si>
  <si>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</si>
  <si>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</si>
  <si>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</si>
  <si>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</si>
  <si>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</si>
  <si>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</si>
  <si>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</si>
  <si>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</si>
  <si>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</si>
  <si>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</si>
  <si>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</si>
  <si>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</si>
  <si>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</si>
  <si>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</si>
  <si>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</si>
  <si>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</si>
  <si>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</si>
  <si>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</si>
  <si>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</si>
  <si>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</si>
  <si>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</si>
  <si>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</si>
  <si>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</si>
  <si>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</si>
  <si>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</si>
  <si>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</si>
  <si>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</si>
  <si>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</si>
  <si>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</si>
  <si>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</si>
  <si>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</si>
  <si>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</si>
  <si>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</si>
  <si>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</si>
  <si>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</si>
  <si>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</si>
  <si>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</si>
  <si>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</si>
  <si>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</si>
  <si>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</si>
  <si>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</si>
  <si>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</si>
  <si>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</si>
  <si>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</si>
  <si>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</si>
  <si>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</si>
  <si>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</si>
  <si>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</si>
  <si>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</si>
  <si>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</si>
  <si>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</si>
  <si>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</si>
  <si>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</si>
  <si>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</si>
  <si>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</si>
  <si>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</si>
  <si>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</si>
  <si>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</si>
  <si>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</si>
  <si>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</si>
  <si>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</si>
  <si>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</si>
  <si>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</si>
  <si>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</si>
  <si>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</si>
  <si>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</si>
  <si>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</si>
  <si>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</si>
  <si>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</si>
  <si>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</si>
  <si>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</si>
  <si>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</si>
  <si>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</si>
  <si>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</si>
  <si>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</si>
  <si>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</si>
  <si>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</si>
  <si>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</si>
  <si>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</si>
  <si>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</si>
  <si>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</si>
  <si>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</si>
  <si>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</si>
  <si>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</si>
  <si>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</si>
  <si>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</si>
  <si>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</si>
  <si>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</si>
  <si>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</si>
  <si>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</si>
  <si>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</si>
  <si>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</si>
  <si>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</si>
  <si>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</si>
  <si>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</si>
  <si>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</si>
  <si>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</si>
  <si>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</si>
  <si>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</si>
  <si>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</si>
  <si>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</si>
  <si>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</si>
  <si>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</si>
  <si>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</si>
  <si>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</si>
  <si>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</si>
  <si>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</si>
  <si>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</si>
  <si>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</si>
  <si>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</si>
  <si>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</si>
  <si>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</si>
  <si>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</si>
  <si>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</si>
  <si>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</si>
  <si>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</si>
  <si>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</si>
  <si>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</si>
  <si>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</si>
  <si>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</si>
  <si>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</si>
  <si>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</si>
  <si>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</si>
  <si>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</si>
  <si>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</si>
  <si>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</si>
  <si>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</si>
  <si>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</si>
  <si>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</si>
  <si>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</si>
  <si>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</si>
  <si>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</si>
  <si>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</si>
  <si>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</si>
  <si>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</si>
  <si>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</si>
  <si>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</si>
  <si>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</si>
  <si>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</si>
  <si>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</si>
  <si>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</si>
  <si>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</si>
  <si>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</si>
  <si>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</si>
  <si>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</si>
  <si>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</si>
  <si>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</si>
  <si>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</si>
  <si>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</si>
  <si>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</si>
  <si>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</si>
  <si>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</si>
  <si>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</si>
  <si>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</si>
  <si>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</si>
  <si>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</si>
  <si>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</si>
  <si>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</si>
  <si>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</si>
  <si>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</si>
  <si>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</si>
  <si>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</si>
  <si>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</si>
  <si>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</si>
  <si>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</si>
  <si>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</si>
  <si>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</si>
  <si>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</si>
  <si>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</si>
  <si>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</si>
  <si>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</si>
  <si>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</si>
  <si>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</si>
  <si>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</si>
  <si>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</si>
  <si>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</si>
  <si>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</si>
  <si>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</si>
  <si>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</si>
  <si>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</si>
  <si>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</si>
  <si>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</si>
  <si>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</si>
  <si>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</si>
  <si>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</si>
  <si>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</si>
  <si>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</si>
  <si>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</si>
  <si>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</si>
  <si>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</si>
  <si>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</si>
  <si>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</si>
  <si>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</si>
  <si>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</si>
  <si>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</si>
  <si>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</si>
  <si>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</si>
  <si>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</si>
  <si>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</si>
  <si>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</si>
  <si>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</si>
  <si>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</si>
  <si>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</si>
  <si>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</si>
  <si>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</si>
  <si>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</si>
  <si>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</si>
  <si>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</si>
  <si>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</si>
  <si>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</si>
  <si>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</si>
  <si>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</si>
  <si>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</si>
  <si>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</si>
  <si>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</si>
  <si>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</si>
  <si>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</si>
  <si>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</si>
  <si>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</si>
  <si>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</si>
  <si>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</si>
  <si>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</si>
  <si>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</si>
  <si>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</si>
  <si>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</si>
  <si>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</si>
  <si>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</si>
  <si>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</si>
  <si>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</si>
  <si>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</si>
  <si>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</si>
  <si>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</si>
  <si>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</si>
  <si>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</si>
  <si>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</si>
  <si>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</si>
  <si>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</si>
  <si>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</si>
  <si>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</si>
  <si>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</si>
  <si>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</si>
  <si>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</si>
  <si>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</si>
  <si>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</si>
  <si>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</si>
  <si>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</si>
  <si>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</si>
  <si>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</si>
  <si>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</si>
  <si>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</si>
  <si>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</si>
  <si>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</si>
  <si>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</si>
  <si>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</si>
  <si>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</si>
  <si>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</si>
  <si>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</si>
  <si>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</si>
  <si>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</si>
  <si>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</si>
  <si>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</si>
  <si>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</si>
  <si>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</si>
  <si>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</si>
  <si>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</si>
  <si>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</si>
  <si>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</si>
  <si>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</si>
  <si>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</si>
  <si>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</si>
  <si>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</si>
  <si>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</si>
  <si>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</si>
  <si>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</si>
  <si>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</si>
  <si>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</si>
  <si>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</si>
  <si>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</si>
  <si>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</si>
  <si>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</si>
  <si>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</si>
  <si>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</si>
  <si>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</si>
  <si>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</si>
  <si>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</si>
  <si>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</si>
  <si>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</si>
  <si>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</si>
  <si>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</si>
  <si>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</si>
  <si>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</si>
  <si>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</si>
  <si>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</si>
  <si>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</si>
  <si>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</si>
  <si>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</si>
  <si>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</si>
  <si>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</si>
  <si>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</si>
  <si>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</si>
  <si>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</si>
  <si>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</si>
  <si>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</si>
  <si>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</si>
  <si>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</si>
  <si>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</si>
  <si>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</si>
  <si>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</si>
  <si>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</si>
  <si>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</si>
  <si>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</si>
  <si>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</si>
  <si>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</si>
  <si>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</si>
  <si>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</si>
  <si>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</si>
  <si>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</si>
  <si>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</si>
  <si>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</si>
  <si>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</si>
  <si>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</si>
  <si>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</si>
  <si>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</si>
  <si>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</si>
  <si>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</si>
  <si>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</si>
  <si>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</si>
  <si>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</si>
  <si>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</si>
  <si>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</si>
  <si>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</si>
  <si>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</si>
  <si>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</si>
  <si>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</si>
  <si>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</si>
  <si>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</si>
  <si>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</si>
  <si>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</si>
  <si>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</si>
  <si>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</si>
  <si>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</si>
  <si>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</si>
  <si>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</si>
  <si>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</si>
  <si>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</si>
  <si>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</si>
  <si>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</si>
  <si>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</si>
  <si>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</si>
  <si>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</si>
  <si>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</si>
  <si>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</si>
  <si>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</si>
  <si>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</si>
  <si>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</si>
  <si>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</si>
  <si>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</si>
  <si>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</si>
  <si>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</si>
  <si>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</si>
  <si>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</si>
  <si>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</si>
  <si>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</si>
  <si>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</si>
  <si>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</si>
  <si>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</si>
  <si>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</si>
  <si>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</si>
  <si>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</si>
  <si>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</si>
  <si>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</si>
  <si>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</si>
  <si>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</si>
  <si>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</si>
  <si>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</si>
  <si>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</si>
  <si>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</si>
  <si>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</si>
  <si>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</si>
  <si>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</si>
  <si>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</si>
  <si>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</si>
  <si>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</si>
  <si>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</si>
  <si>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</si>
  <si>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</si>
  <si>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</si>
  <si>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</si>
  <si>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</si>
  <si>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</si>
  <si>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</si>
  <si>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</si>
  <si>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</si>
  <si>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</si>
  <si>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</si>
  <si>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</si>
  <si>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</si>
  <si>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</si>
  <si>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</si>
  <si>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</si>
  <si>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</si>
  <si>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</si>
  <si>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</si>
  <si>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</si>
  <si>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</si>
  <si>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</si>
  <si>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</si>
  <si>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</si>
  <si>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</si>
  <si>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</si>
  <si>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</si>
  <si>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</si>
  <si>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</si>
  <si>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</si>
  <si>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</si>
  <si>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</si>
  <si>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</si>
  <si>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</si>
  <si>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</si>
  <si>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</si>
  <si>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</si>
  <si>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</si>
  <si>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</si>
  <si>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</si>
  <si>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</si>
  <si>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</si>
  <si>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</si>
  <si>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</si>
  <si>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</si>
  <si>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</si>
  <si>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</si>
  <si>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</si>
  <si>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</si>
  <si>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</si>
  <si>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</si>
  <si>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</si>
  <si>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</si>
  <si>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</si>
  <si>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</si>
  <si>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</si>
  <si>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</si>
  <si>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</si>
  <si>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</si>
  <si>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</si>
  <si>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</si>
  <si>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</si>
  <si>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</si>
  <si>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</si>
  <si>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</si>
  <si>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</si>
  <si>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</si>
  <si>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</si>
  <si>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</si>
  <si>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</si>
  <si>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</si>
  <si>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</si>
  <si>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</si>
  <si>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</si>
  <si>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</si>
  <si>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</si>
  <si>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</si>
  <si>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</si>
  <si>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</si>
  <si>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</si>
  <si>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</si>
  <si>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</si>
  <si>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</si>
  <si>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</si>
  <si>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</si>
  <si>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</si>
  <si>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</si>
  <si>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</si>
  <si>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</si>
  <si>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</si>
  <si>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</si>
  <si>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</si>
  <si>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</si>
  <si>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</si>
  <si>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</si>
  <si>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</si>
  <si>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</si>
  <si>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</si>
  <si>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</si>
  <si>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</si>
  <si>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</si>
  <si>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</si>
  <si>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</si>
  <si>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</si>
  <si>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</si>
  <si>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</si>
  <si>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</si>
  <si>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</si>
  <si>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</si>
  <si>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</si>
  <si>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</si>
  <si>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</si>
  <si>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</si>
  <si>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</si>
  <si>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</si>
  <si>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</si>
  <si>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</si>
  <si>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</si>
  <si>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</si>
  <si>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</si>
  <si>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</si>
  <si>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</si>
  <si>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</si>
  <si>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</si>
  <si>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</si>
  <si>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</si>
  <si>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</si>
  <si>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</si>
  <si>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</si>
  <si>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</si>
  <si>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</si>
  <si>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</si>
  <si>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</si>
  <si>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</si>
  <si>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</si>
  <si>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</si>
  <si>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</si>
  <si>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</si>
  <si>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</si>
  <si>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</si>
  <si>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</si>
  <si>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</si>
  <si>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</si>
  <si>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</si>
  <si>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</si>
  <si>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</si>
  <si>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</si>
  <si>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</si>
  <si>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</si>
  <si>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</si>
  <si>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</si>
  <si>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</si>
  <si>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</si>
  <si>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</si>
  <si>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</si>
  <si>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</si>
  <si>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</si>
  <si>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</si>
  <si>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</si>
  <si>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</si>
  <si>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</si>
  <si>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</si>
  <si>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</si>
  <si>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</si>
  <si>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</si>
  <si>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</si>
  <si>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</si>
  <si>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</si>
  <si>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</si>
  <si>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</si>
  <si>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</si>
  <si>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</si>
  <si>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</si>
  <si>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</si>
  <si>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</si>
  <si>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</si>
  <si>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</si>
  <si>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</si>
  <si>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</si>
  <si>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</si>
  <si>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</si>
  <si>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</si>
  <si>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</si>
  <si>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</si>
  <si>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</si>
  <si>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</si>
  <si>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</si>
  <si>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</si>
  <si>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</si>
  <si>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</si>
  <si>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</si>
  <si>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</si>
  <si>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</si>
  <si>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</si>
  <si>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</si>
  <si>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</si>
  <si>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</si>
  <si>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</si>
  <si>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</si>
  <si>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</si>
  <si>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</si>
  <si>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</si>
  <si>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</si>
  <si>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</si>
  <si>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</si>
  <si>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</si>
  <si>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</si>
  <si>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</si>
  <si>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</si>
  <si>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</si>
  <si>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</si>
  <si>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</si>
  <si>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</si>
  <si>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</si>
  <si>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</si>
  <si>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</si>
  <si>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</si>
  <si>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</si>
  <si>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</si>
  <si>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</si>
  <si>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</si>
  <si>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</si>
  <si>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</si>
  <si>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</si>
  <si>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</si>
  <si>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</si>
  <si>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</si>
  <si>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</si>
  <si>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</si>
  <si>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</si>
  <si>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</si>
  <si>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</si>
  <si>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</si>
  <si>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</si>
  <si>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</si>
  <si>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</si>
  <si>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</si>
  <si>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</si>
  <si>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</si>
  <si>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</si>
  <si>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</si>
  <si>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</si>
  <si>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</si>
  <si>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</si>
  <si>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</si>
  <si>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</si>
  <si>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</si>
  <si>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</si>
  <si>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</si>
  <si>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</si>
  <si>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</si>
  <si>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</si>
  <si>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</si>
  <si>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</si>
  <si>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</si>
  <si>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</si>
  <si>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</si>
  <si>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</si>
  <si>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</si>
  <si>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</si>
  <si>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</si>
  <si>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</si>
  <si>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</si>
  <si>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</si>
  <si>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</si>
  <si>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</si>
  <si>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</si>
  <si>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</si>
  <si>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</si>
  <si>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</si>
  <si>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</si>
  <si>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</si>
  <si>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</si>
  <si>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</si>
  <si>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</si>
  <si>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</si>
  <si>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</si>
  <si>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</si>
  <si>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</si>
  <si>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</si>
  <si>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</si>
  <si>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</si>
  <si>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</si>
  <si>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</si>
  <si>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</si>
  <si>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</si>
  <si>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</si>
  <si>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</si>
  <si>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</si>
  <si>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</si>
  <si>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</si>
  <si>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</si>
  <si>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</si>
  <si>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</si>
  <si>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</si>
  <si>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</si>
  <si>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</si>
  <si>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</si>
  <si>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</si>
  <si>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</si>
  <si>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</si>
  <si>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</si>
  <si>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</si>
  <si>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</si>
  <si>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</si>
  <si>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</si>
  <si>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</si>
  <si>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</si>
  <si>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</si>
  <si>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</si>
  <si>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</si>
  <si>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</si>
  <si>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</si>
  <si>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</si>
  <si>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</si>
  <si>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</si>
  <si>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</si>
  <si>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</si>
  <si>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</si>
  <si>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</si>
  <si>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</si>
  <si>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</si>
  <si>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</si>
  <si>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</si>
  <si>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</si>
  <si>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</si>
  <si>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</si>
  <si>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</si>
  <si>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</si>
  <si>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</si>
  <si>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</si>
  <si>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</si>
  <si>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</si>
  <si>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</si>
  <si>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</si>
  <si>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</si>
  <si>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</si>
  <si>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</si>
  <si>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</si>
  <si>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</si>
  <si>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</si>
  <si>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</si>
  <si>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</si>
  <si>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</si>
  <si>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</si>
  <si>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</si>
  <si>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</si>
  <si>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</si>
  <si>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</si>
  <si>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</si>
  <si>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</si>
  <si>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</si>
  <si>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</si>
  <si>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</si>
  <si>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</si>
  <si>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</si>
  <si>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</si>
  <si>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</si>
  <si>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</si>
  <si>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</si>
  <si>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</si>
  <si>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</si>
  <si>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</si>
  <si>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</si>
  <si>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</si>
  <si>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</si>
  <si>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</si>
  <si>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</si>
  <si>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</si>
  <si>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</si>
  <si>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</si>
  <si>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</si>
  <si>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</si>
  <si>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</si>
  <si>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</si>
  <si>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</si>
  <si>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</si>
  <si>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</si>
  <si>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</si>
  <si>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</si>
  <si>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</si>
  <si>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</si>
  <si>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</si>
  <si>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</si>
  <si>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</si>
  <si>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</si>
  <si>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</si>
  <si>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</si>
  <si>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</si>
  <si>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</si>
  <si>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</si>
  <si>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</si>
  <si>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</si>
  <si>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</si>
  <si>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</si>
  <si>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</si>
  <si>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</si>
  <si>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</si>
  <si>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</si>
  <si>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</si>
  <si>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</si>
  <si>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</si>
  <si>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</si>
  <si>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</si>
  <si>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</si>
  <si>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</si>
  <si>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</si>
  <si>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</si>
  <si>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</si>
  <si>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</si>
  <si>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</si>
  <si>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</si>
  <si>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</si>
  <si>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</si>
  <si>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</si>
  <si>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</si>
  <si>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</si>
  <si>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</si>
  <si>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</si>
  <si>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</si>
  <si>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</si>
  <si>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</si>
  <si>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</si>
  <si>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</si>
  <si>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</si>
  <si>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</si>
  <si>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</si>
  <si>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</si>
  <si>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</si>
  <si>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</si>
  <si>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</si>
  <si>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</si>
  <si>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</si>
  <si>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</si>
  <si>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</si>
  <si>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</si>
  <si>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</si>
  <si>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</si>
  <si>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</si>
  <si>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</si>
  <si>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</si>
  <si>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</si>
  <si>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</si>
  <si>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</si>
  <si>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</si>
  <si>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</si>
  <si>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</si>
  <si>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</si>
  <si>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</si>
  <si>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</si>
  <si>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</si>
  <si>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</si>
  <si>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</si>
  <si>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</si>
  <si>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</si>
  <si>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</si>
  <si>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</si>
  <si>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</si>
  <si>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</si>
  <si>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</si>
  <si>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</si>
  <si>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</si>
  <si>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</si>
  <si>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</si>
  <si>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</si>
  <si>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</si>
  <si>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</si>
  <si>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</si>
  <si>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</si>
  <si>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</si>
  <si>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</si>
  <si>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</si>
  <si>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</si>
  <si>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</si>
  <si>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</si>
  <si>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</si>
  <si>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</si>
  <si>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</si>
  <si>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</si>
  <si>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</si>
  <si>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</si>
  <si>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</si>
  <si>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</si>
  <si>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</si>
  <si>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</si>
  <si>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</si>
  <si>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</si>
  <si>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</si>
  <si>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</si>
  <si>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</si>
  <si>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</si>
  <si>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</si>
  <si>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</si>
  <si>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</si>
  <si>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</si>
  <si>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</si>
  <si>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</si>
  <si>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</si>
  <si>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</si>
  <si>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</si>
  <si>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</si>
  <si>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</si>
  <si>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</si>
  <si>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</si>
  <si>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</si>
  <si>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</si>
  <si>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</si>
  <si>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</si>
  <si>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</si>
  <si>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</si>
  <si>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</si>
  <si>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</si>
  <si>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</si>
  <si>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</si>
  <si>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</si>
  <si>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</si>
  <si>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</si>
  <si>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</si>
  <si>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</si>
  <si>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</si>
  <si>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</si>
  <si>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</si>
  <si>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</si>
  <si>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</si>
  <si>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</si>
  <si>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</si>
  <si>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</si>
  <si>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</si>
  <si>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</si>
  <si>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</si>
  <si>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</si>
  <si>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</si>
  <si>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</si>
  <si>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</si>
  <si>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</si>
  <si>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</si>
  <si>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</si>
  <si>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</si>
  <si>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</si>
  <si>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</si>
  <si>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</si>
  <si>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</si>
  <si>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</si>
  <si>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</si>
  <si>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</si>
  <si>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</si>
  <si>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</si>
  <si>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</si>
  <si>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</si>
  <si>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</si>
  <si>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</si>
  <si>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</si>
  <si>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</si>
  <si>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</si>
  <si>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</si>
  <si>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</si>
  <si>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</si>
  <si>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</si>
  <si>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</si>
  <si>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</si>
  <si>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</si>
  <si>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</si>
  <si>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</si>
  <si>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</si>
  <si>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</si>
  <si>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</si>
  <si>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</si>
  <si>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</si>
  <si>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</si>
  <si>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</si>
  <si>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</si>
  <si>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</si>
  <si>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</si>
  <si>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</si>
  <si>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</si>
  <si>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</si>
  <si>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</si>
  <si>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</si>
  <si>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</si>
  <si>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</si>
  <si>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</si>
  <si>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</si>
  <si>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</si>
  <si>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</si>
  <si>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</si>
  <si>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</si>
  <si>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</si>
  <si>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</si>
  <si>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</si>
  <si>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</si>
  <si>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</si>
  <si>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</si>
  <si>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</si>
  <si>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</si>
  <si>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</si>
  <si>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</si>
  <si>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</si>
  <si>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</si>
  <si>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</si>
  <si>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</si>
  <si>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</si>
  <si>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</si>
  <si>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</si>
  <si>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</si>
  <si>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</si>
  <si>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</si>
  <si>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</si>
  <si>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</si>
  <si>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</si>
  <si>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</si>
  <si>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</si>
  <si>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</si>
  <si>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</si>
  <si>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</si>
  <si>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</si>
  <si>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</si>
  <si>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</si>
  <si>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</si>
  <si>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</si>
  <si>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</si>
  <si>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</si>
  <si>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</si>
  <si>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</si>
  <si>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</si>
  <si>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</si>
  <si>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</si>
  <si>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</si>
  <si>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</si>
  <si>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</si>
  <si>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</si>
  <si>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</si>
  <si>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</si>
  <si>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</si>
  <si>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</si>
  <si>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</si>
  <si>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</si>
  <si>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</si>
  <si>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</si>
  <si>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</si>
  <si>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</si>
  <si>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</si>
  <si>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</si>
  <si>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</si>
  <si>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</si>
  <si>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</si>
  <si>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</si>
  <si>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</si>
  <si>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</si>
  <si>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</si>
  <si>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</si>
  <si>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</si>
  <si>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</si>
  <si>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</si>
  <si>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</si>
  <si>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</si>
  <si>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</si>
  <si>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</si>
  <si>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</si>
  <si>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</si>
  <si>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</si>
  <si>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</si>
  <si>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</si>
  <si>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</si>
  <si>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</si>
  <si>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</si>
  <si>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</si>
  <si>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</si>
  <si>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</si>
  <si>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</si>
  <si>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</si>
  <si>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</si>
  <si>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</si>
  <si>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</si>
  <si>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</si>
  <si>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</si>
  <si>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</si>
  <si>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</si>
  <si>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</si>
  <si>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</si>
  <si>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</si>
  <si>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</si>
  <si>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</si>
  <si>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</si>
  <si>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</si>
  <si>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</si>
  <si>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</si>
  <si>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</si>
  <si>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</si>
  <si>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</si>
  <si>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</si>
  <si>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</si>
  <si>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</si>
  <si>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</si>
  <si>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</si>
  <si>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</si>
  <si>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</si>
  <si>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</si>
  <si>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</si>
  <si>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</si>
  <si>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</si>
  <si>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</si>
  <si>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</si>
  <si>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</si>
  <si>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</si>
  <si>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</si>
  <si>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</si>
  <si>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</si>
  <si>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</si>
  <si>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</si>
  <si>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</si>
  <si>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</si>
  <si>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</si>
  <si>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</si>
  <si>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</si>
  <si>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</si>
  <si>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</si>
  <si>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</si>
  <si>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</si>
  <si>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</si>
  <si>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</si>
  <si>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</si>
  <si>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</si>
  <si>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</si>
  <si>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</si>
  <si>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</si>
  <si>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</si>
  <si>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</si>
  <si>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</si>
  <si>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</si>
  <si>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</si>
  <si>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</si>
  <si>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</si>
  <si>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</si>
  <si>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</si>
  <si>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</si>
  <si>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</si>
  <si>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</si>
  <si>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</si>
  <si>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</si>
  <si>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</si>
  <si>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</si>
  <si>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</si>
  <si>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</si>
  <si>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</si>
  <si>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</si>
  <si>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</si>
  <si>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</si>
  <si>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</si>
  <si>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</si>
  <si>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</si>
  <si>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</si>
  <si>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</si>
  <si>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</si>
  <si>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</si>
  <si>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</si>
  <si>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</si>
  <si>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</si>
  <si>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</si>
  <si>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</si>
  <si>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</si>
  <si>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</si>
  <si>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</si>
  <si>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</si>
  <si>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</si>
  <si>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</si>
  <si>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</si>
  <si>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</si>
  <si>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</si>
  <si>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</si>
  <si>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</si>
  <si>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</si>
  <si>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</si>
  <si>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</si>
  <si>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</si>
  <si>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</si>
  <si>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</si>
  <si>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</si>
  <si>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</si>
  <si>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</si>
  <si>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</si>
  <si>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</si>
  <si>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</si>
  <si>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</si>
  <si>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</si>
  <si>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</si>
  <si>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</si>
  <si>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</si>
  <si>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</si>
  <si>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</si>
  <si>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</si>
  <si>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</si>
  <si>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</si>
  <si>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</si>
  <si>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</si>
  <si>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</si>
  <si>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</si>
  <si>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</si>
  <si>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</si>
  <si>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</si>
  <si>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</si>
  <si>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</si>
  <si>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</si>
  <si>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</si>
  <si>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</si>
  <si>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</si>
  <si>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</si>
  <si>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</si>
  <si>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</si>
  <si>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</si>
  <si>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</si>
  <si>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</si>
  <si>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</si>
  <si>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</si>
  <si>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</si>
  <si>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</si>
  <si>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</si>
  <si>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</si>
  <si>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</si>
  <si>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</si>
  <si>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</si>
  <si>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</si>
  <si>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</si>
  <si>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</si>
  <si>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</si>
  <si>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</si>
  <si>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</si>
  <si>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</si>
  <si>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</si>
  <si>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</si>
  <si>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</si>
  <si>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</si>
  <si>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</si>
  <si>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</si>
  <si>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</si>
  <si>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</si>
  <si>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</si>
  <si>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</si>
  <si>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</si>
  <si>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</si>
  <si>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</si>
  <si>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</si>
  <si>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</si>
  <si>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</si>
  <si>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</si>
  <si>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</si>
  <si>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</si>
  <si>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</si>
  <si>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</si>
  <si>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</si>
  <si>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</si>
  <si>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</si>
  <si>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</si>
  <si>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</si>
  <si>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</si>
  <si>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</si>
  <si>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</si>
  <si>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</si>
  <si>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</si>
  <si>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</si>
  <si>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</si>
  <si>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</si>
  <si>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</si>
  <si>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</si>
  <si>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</si>
  <si>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</si>
  <si>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</si>
  <si>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</si>
  <si>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</si>
  <si>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</si>
  <si>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</si>
  <si>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</si>
  <si>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</si>
  <si>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</si>
  <si>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</si>
  <si>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</si>
  <si>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</si>
  <si>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</si>
  <si>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</si>
  <si>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</si>
  <si>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</si>
  <si>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</si>
  <si>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</si>
  <si>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</si>
  <si>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</si>
  <si>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</si>
  <si>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</si>
  <si>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</si>
  <si>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</si>
  <si>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</si>
  <si>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</si>
  <si>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</si>
  <si>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</si>
  <si>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</si>
  <si>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</si>
  <si>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</si>
  <si>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</si>
  <si>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</si>
  <si>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</si>
  <si>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</si>
  <si>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</si>
  <si>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</si>
  <si>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</si>
  <si>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</si>
  <si>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</si>
  <si>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</si>
  <si>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</si>
  <si>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</si>
  <si>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</si>
  <si>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</si>
  <si>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</si>
  <si>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</si>
  <si>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</si>
  <si>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</si>
  <si>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</si>
  <si>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</si>
  <si>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</si>
  <si>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</si>
  <si>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</si>
  <si>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</si>
  <si>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</si>
  <si>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</si>
  <si>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</si>
  <si>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</si>
  <si>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</si>
  <si>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</si>
  <si>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</si>
  <si>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</si>
  <si>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</si>
  <si>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</si>
  <si>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</si>
  <si>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</si>
  <si>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</si>
  <si>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</si>
  <si>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</si>
  <si>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</si>
  <si>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</si>
  <si>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</si>
  <si>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</si>
  <si>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</si>
  <si>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</si>
  <si>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</si>
  <si>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</si>
  <si>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</si>
  <si>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</si>
  <si>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</si>
  <si>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</si>
  <si>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</si>
  <si>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</si>
  <si>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</si>
  <si>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</si>
  <si>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</si>
  <si>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</si>
  <si>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</si>
  <si>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</si>
  <si>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</si>
  <si>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</si>
  <si>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</si>
  <si>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</si>
  <si>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</si>
  <si>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</si>
  <si>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</si>
  <si>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</si>
  <si>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</si>
  <si>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</si>
  <si>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</si>
  <si>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</si>
  <si>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</si>
  <si>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</si>
  <si>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</si>
  <si>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</si>
  <si>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</si>
  <si>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</si>
  <si>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</si>
  <si>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</si>
  <si>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</si>
  <si>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</si>
  <si>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</si>
  <si>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</si>
  <si>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</si>
  <si>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</si>
  <si>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</si>
  <si>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</si>
  <si>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</si>
  <si>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</si>
  <si>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</si>
  <si>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</si>
  <si>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</si>
  <si>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</si>
  <si>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</si>
  <si>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</si>
  <si>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</si>
  <si>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</si>
  <si>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</si>
  <si>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</si>
  <si>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</si>
  <si>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</si>
  <si>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</si>
  <si>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</si>
  <si>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</si>
  <si>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</si>
  <si>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</si>
  <si>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</si>
  <si>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</si>
  <si>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</si>
  <si>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</si>
  <si>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</si>
  <si>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</si>
  <si>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</si>
  <si>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</si>
  <si>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</si>
  <si>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</si>
  <si>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</si>
  <si>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</si>
  <si>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</si>
  <si>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</si>
  <si>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</si>
  <si>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</si>
  <si>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</si>
  <si>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</si>
  <si>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</si>
  <si>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</si>
  <si>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</si>
  <si>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</si>
  <si>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</si>
  <si>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</si>
  <si>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</si>
  <si>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</si>
  <si>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</si>
  <si>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</si>
  <si>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</si>
  <si>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</si>
  <si>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</si>
  <si>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</si>
  <si>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</si>
  <si>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</si>
  <si>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</si>
  <si>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</si>
  <si>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</si>
  <si>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</si>
  <si>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</si>
  <si>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</si>
  <si>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</si>
  <si>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</si>
  <si>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</si>
  <si>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</si>
  <si>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</si>
  <si>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</si>
  <si>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</si>
  <si>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</si>
  <si>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</si>
  <si>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</si>
  <si>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</si>
  <si>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</si>
  <si>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</si>
  <si>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</si>
  <si>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</si>
  <si>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</si>
  <si>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</si>
  <si>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</si>
  <si>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</si>
  <si>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</si>
  <si>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</si>
  <si>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</si>
  <si>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</si>
  <si>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</si>
  <si>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</si>
  <si>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</si>
  <si>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</si>
  <si>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</si>
  <si>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</si>
  <si>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</si>
  <si>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</si>
  <si>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</si>
  <si>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</si>
  <si>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</si>
  <si>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</si>
  <si>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</si>
  <si>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</si>
  <si>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</si>
  <si>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</si>
  <si>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</si>
  <si>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</si>
  <si>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</si>
  <si>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</si>
  <si>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</si>
  <si>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</si>
  <si>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</si>
  <si>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</si>
  <si>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</si>
  <si>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</si>
  <si>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</si>
  <si>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</si>
  <si>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</si>
  <si>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</si>
  <si>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</si>
  <si>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</si>
  <si>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</si>
  <si>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</si>
  <si>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</si>
  <si>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</si>
  <si>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</si>
  <si>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</si>
  <si>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</si>
  <si>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</si>
  <si>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</si>
  <si>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</si>
  <si>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</si>
  <si>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</si>
  <si>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</si>
  <si>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</si>
  <si>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</si>
  <si>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</si>
  <si>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</si>
  <si>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</si>
  <si>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</si>
  <si>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</si>
  <si>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</si>
  <si>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</si>
  <si>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</si>
  <si>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</si>
  <si>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</si>
  <si>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</si>
  <si>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</si>
  <si>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</si>
  <si>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</si>
  <si>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</si>
  <si>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</si>
  <si>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</si>
  <si>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</si>
  <si>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</si>
  <si>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</si>
  <si>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</si>
  <si>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</si>
  <si>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</si>
  <si>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</si>
  <si>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</si>
  <si>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</si>
  <si>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</si>
  <si>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</si>
  <si>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</si>
  <si>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</si>
  <si>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</si>
  <si>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</si>
  <si>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</si>
  <si>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</si>
  <si>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</si>
  <si>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</si>
  <si>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</si>
  <si>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</si>
  <si>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</si>
  <si>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</si>
  <si>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</si>
  <si>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</si>
  <si>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</si>
  <si>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</si>
  <si>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</si>
  <si>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</si>
  <si>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</si>
  <si>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</si>
  <si>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</si>
  <si>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</si>
  <si>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</si>
  <si>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</si>
  <si>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</si>
  <si>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</si>
  <si>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</si>
  <si>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</si>
  <si>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</si>
  <si>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</si>
  <si>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</si>
  <si>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</si>
  <si>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</si>
  <si>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</si>
  <si>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</si>
  <si>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</si>
  <si>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</si>
  <si>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</si>
  <si>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</si>
  <si>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</si>
  <si>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</si>
  <si>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</si>
  <si>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</si>
  <si>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</si>
  <si>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</si>
  <si>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</si>
  <si>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</si>
  <si>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</si>
  <si>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</si>
  <si>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</si>
  <si>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</si>
  <si>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</si>
  <si>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</si>
  <si>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</si>
  <si>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</si>
  <si>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</si>
  <si>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</si>
  <si>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</si>
  <si>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</si>
  <si>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</si>
  <si>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</si>
  <si>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</si>
  <si>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</si>
  <si>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</si>
  <si>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</si>
  <si>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</si>
  <si>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</si>
  <si>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</si>
  <si>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</si>
  <si>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</si>
  <si>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</si>
  <si>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</si>
  <si>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</si>
  <si>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</si>
  <si>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</si>
  <si>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</si>
  <si>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</si>
  <si>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</si>
  <si>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</si>
  <si>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</si>
  <si>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</si>
  <si>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</si>
  <si>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</si>
  <si>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</si>
  <si>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</si>
  <si>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</si>
  <si>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</si>
  <si>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</si>
  <si>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</si>
  <si>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</si>
  <si>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</si>
  <si>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</si>
  <si>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</si>
  <si>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</si>
  <si>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</si>
  <si>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</si>
  <si>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</si>
  <si>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</si>
  <si>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</si>
  <si>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</si>
  <si>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</si>
  <si>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</si>
  <si>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</si>
  <si>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</si>
  <si>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</si>
  <si>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</si>
  <si>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</si>
  <si>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</si>
  <si>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</si>
  <si>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</si>
  <si>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</si>
  <si>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</si>
  <si>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</si>
  <si>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</si>
  <si>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</si>
  <si>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</si>
  <si>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</si>
  <si>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</si>
  <si>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</si>
  <si>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</si>
  <si>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</si>
  <si>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</si>
  <si>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</si>
  <si>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</si>
  <si>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</si>
  <si>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</si>
  <si>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</si>
  <si>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</si>
  <si>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</si>
  <si>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</si>
  <si>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</si>
  <si>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</si>
  <si>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</si>
  <si>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</si>
  <si>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</si>
  <si>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</si>
  <si>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</si>
  <si>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</si>
  <si>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</si>
  <si>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</si>
  <si>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</si>
  <si>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</si>
  <si>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</si>
  <si>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</si>
  <si>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</si>
  <si>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</si>
  <si>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</si>
  <si>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</si>
  <si>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</si>
  <si>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</si>
  <si>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</si>
  <si>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</si>
  <si>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</si>
  <si>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</si>
  <si>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</si>
  <si>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</si>
  <si>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</si>
  <si>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</si>
  <si>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</si>
  <si>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</si>
  <si>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</si>
  <si>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</si>
  <si>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</si>
  <si>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</si>
  <si>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</si>
  <si>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</si>
  <si>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</si>
  <si>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</si>
  <si>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</si>
  <si>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</si>
  <si>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</si>
  <si>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</si>
  <si>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</si>
  <si>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</si>
  <si>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</si>
  <si>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</si>
  <si>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</si>
  <si>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</si>
  <si>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</si>
  <si>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</si>
  <si>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</si>
  <si>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</si>
  <si>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</si>
  <si>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</si>
  <si>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</si>
  <si>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</si>
  <si>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</si>
  <si>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</si>
  <si>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</si>
  <si>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</si>
  <si>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</si>
  <si>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</si>
  <si>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</si>
  <si>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</si>
  <si>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</si>
  <si>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</si>
  <si>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</si>
  <si>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</si>
  <si>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</si>
  <si>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</si>
  <si>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</si>
  <si>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</si>
  <si>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</si>
  <si>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</si>
  <si>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</si>
  <si>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</si>
  <si>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</si>
  <si>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</si>
  <si>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</si>
  <si>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</si>
  <si>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</si>
  <si>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</si>
  <si>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</si>
  <si>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</si>
  <si>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</si>
  <si>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</si>
  <si>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</si>
  <si>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</si>
  <si>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</si>
  <si>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</si>
  <si>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</si>
  <si>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</si>
  <si>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</si>
  <si>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</si>
  <si>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</si>
  <si>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</si>
  <si>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</si>
  <si>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</si>
  <si>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</si>
  <si>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</si>
  <si>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</si>
  <si>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</si>
  <si>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</si>
  <si>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</si>
  <si>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</si>
  <si>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</si>
  <si>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</si>
  <si>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</si>
  <si>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</si>
  <si>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</si>
  <si>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</si>
  <si>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</si>
  <si>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</si>
  <si>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</si>
  <si>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</si>
  <si>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</si>
  <si>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</si>
  <si>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</si>
  <si>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</si>
  <si>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</si>
  <si>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</si>
  <si>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</si>
  <si>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</si>
  <si>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</si>
  <si>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</si>
  <si>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</si>
  <si>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</si>
  <si>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</si>
  <si>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</si>
  <si>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</si>
  <si>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</si>
  <si>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</si>
  <si>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</si>
  <si>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</si>
  <si>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</si>
  <si>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</si>
  <si>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</si>
  <si>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</si>
  <si>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</si>
  <si>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</si>
  <si>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</si>
  <si>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</si>
  <si>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</si>
  <si>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</si>
  <si>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</si>
  <si>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</si>
  <si>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</si>
  <si>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</si>
  <si>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</si>
  <si>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</si>
  <si>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</si>
  <si>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</si>
  <si>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</si>
  <si>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</si>
  <si>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</si>
  <si>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</si>
  <si>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</si>
  <si>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</si>
  <si>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</si>
  <si>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</si>
  <si>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</si>
  <si>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</si>
  <si>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</si>
  <si>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</si>
  <si>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</si>
  <si>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</si>
  <si>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</si>
  <si>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</si>
  <si>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</si>
  <si>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</si>
  <si>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</si>
  <si>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</si>
  <si>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</si>
  <si>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</si>
  <si>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</si>
  <si>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</si>
  <si>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</si>
  <si>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</si>
  <si>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</si>
  <si>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</si>
  <si>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</si>
  <si>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</si>
  <si>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</si>
  <si>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</si>
  <si>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</si>
  <si>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</si>
  <si>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</si>
  <si>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</si>
  <si>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</si>
  <si>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</si>
  <si>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</si>
  <si>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</si>
  <si>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</si>
  <si>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</si>
  <si>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</si>
  <si>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</si>
  <si>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</si>
  <si>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</si>
  <si>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</si>
  <si>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</si>
  <si>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</si>
  <si>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</si>
  <si>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</si>
  <si>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</si>
  <si>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</si>
  <si>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</si>
  <si>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</si>
  <si>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</si>
  <si>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</si>
  <si>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</si>
  <si>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</si>
  <si>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</si>
  <si>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</si>
  <si>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</si>
  <si>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</si>
  <si>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</si>
  <si>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</si>
  <si>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</si>
  <si>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</si>
  <si>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</si>
  <si>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</si>
  <si>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</si>
  <si>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</si>
  <si>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</si>
  <si>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</si>
  <si>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</si>
  <si>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</si>
  <si>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</si>
  <si>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</si>
  <si>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</si>
  <si>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</si>
  <si>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</si>
  <si>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</si>
  <si>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</si>
  <si>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</si>
  <si>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</si>
  <si>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</si>
  <si>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</si>
  <si>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</si>
  <si>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</si>
  <si>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</si>
  <si>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</si>
  <si>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</si>
  <si>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</si>
  <si>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</si>
  <si>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</si>
  <si>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</si>
  <si>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</si>
  <si>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</si>
  <si>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</si>
  <si>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</si>
  <si>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</si>
  <si>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</si>
  <si>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</si>
  <si>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</si>
  <si>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</si>
  <si>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</si>
  <si>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</si>
  <si>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</si>
  <si>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</si>
  <si>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</si>
  <si>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</si>
  <si>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</si>
  <si>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</si>
  <si>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</si>
  <si>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</si>
  <si>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</si>
  <si>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</si>
  <si>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</si>
  <si>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</si>
  <si>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</si>
  <si>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</si>
  <si>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</si>
  <si>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</si>
  <si>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</si>
  <si>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</si>
  <si>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</si>
  <si>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</si>
  <si>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</si>
  <si>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</si>
  <si>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</si>
  <si>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</si>
  <si>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</si>
  <si>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</si>
  <si>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</si>
  <si>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</si>
  <si>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</si>
  <si>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</si>
  <si>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</si>
  <si>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</si>
  <si>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</si>
  <si>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</si>
  <si>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</si>
  <si>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</si>
  <si>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</si>
  <si>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</si>
  <si>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</si>
  <si>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</si>
  <si>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</si>
  <si>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</si>
  <si>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</si>
  <si>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</si>
  <si>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</si>
  <si>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</si>
  <si>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</si>
  <si>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</si>
  <si>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</si>
  <si>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</si>
  <si>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</si>
  <si>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</si>
  <si>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</si>
  <si>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</si>
  <si>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</si>
  <si>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</si>
  <si>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</si>
  <si>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</si>
  <si>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</si>
  <si>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</si>
  <si>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</si>
  <si>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</si>
  <si>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</si>
  <si>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</si>
  <si>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</si>
  <si>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</si>
  <si>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</si>
  <si>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</si>
  <si>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</si>
  <si>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</si>
  <si>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</si>
  <si>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</si>
  <si>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</si>
  <si>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</si>
  <si>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</si>
  <si>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</si>
  <si>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</si>
  <si>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</si>
  <si>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</si>
  <si>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</si>
  <si>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</si>
  <si>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</si>
  <si>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</si>
  <si>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</si>
  <si>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</si>
  <si>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</si>
  <si>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</si>
  <si>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</si>
  <si>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</si>
  <si>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</si>
  <si>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</si>
  <si>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</si>
  <si>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</si>
  <si>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</si>
  <si>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</si>
  <si>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</si>
  <si>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</si>
  <si>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</si>
  <si>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</si>
  <si>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</si>
  <si>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</si>
  <si>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</si>
  <si>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</si>
  <si>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</si>
  <si>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</si>
  <si>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</si>
  <si>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</si>
  <si>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</si>
  <si>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</si>
  <si>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</si>
  <si>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</si>
  <si>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</si>
  <si>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</si>
  <si>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</si>
  <si>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</si>
  <si>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</si>
  <si>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</si>
  <si>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</si>
  <si>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</si>
  <si>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</si>
  <si>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</si>
  <si>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</si>
  <si>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</si>
  <si>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</si>
  <si>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</si>
  <si>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</si>
  <si>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</si>
  <si>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</si>
  <si>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</si>
  <si>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</si>
  <si>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</si>
  <si>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</si>
  <si>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</si>
  <si>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</si>
  <si>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</si>
  <si>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</si>
  <si>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</si>
  <si>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</si>
  <si>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</si>
  <si>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</si>
  <si>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</si>
  <si>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</si>
  <si>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</si>
  <si>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</si>
  <si>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</si>
  <si>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</si>
  <si>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</si>
  <si>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</si>
  <si>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</si>
  <si>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</si>
  <si>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</si>
  <si>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</si>
  <si>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</si>
  <si>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</si>
  <si>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</si>
  <si>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</si>
  <si>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</si>
  <si>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</si>
  <si>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</si>
  <si>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</si>
  <si>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</si>
  <si>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</si>
  <si>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</si>
  <si>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</si>
  <si>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</si>
  <si>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</si>
  <si>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</si>
  <si>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</si>
  <si>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</si>
  <si>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</si>
  <si>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</si>
  <si>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</si>
  <si>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</si>
  <si>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</si>
  <si>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</si>
  <si>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</si>
  <si>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</si>
  <si>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</si>
  <si>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</si>
  <si>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</si>
  <si>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</si>
  <si>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</si>
  <si>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</si>
  <si>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</si>
  <si>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</si>
  <si>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</si>
  <si>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</si>
  <si>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</si>
  <si>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</si>
  <si>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</si>
  <si>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</si>
  <si>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</si>
  <si>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</si>
  <si>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</si>
  <si>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</si>
  <si>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</si>
  <si>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</si>
  <si>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</si>
  <si>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</si>
  <si>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</si>
  <si>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</si>
  <si>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</si>
  <si>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</si>
  <si>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</si>
  <si>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</si>
  <si>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</si>
  <si>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</si>
  <si>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</si>
  <si>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</si>
  <si>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</si>
  <si>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</si>
  <si>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</si>
  <si>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</si>
  <si>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</si>
  <si>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</si>
  <si>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</si>
  <si>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</si>
  <si>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</si>
  <si>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</si>
  <si>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</si>
  <si>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</si>
  <si>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</si>
  <si>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</si>
  <si>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</si>
  <si>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</si>
  <si>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</si>
  <si>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</si>
  <si>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</si>
  <si>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</si>
  <si>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</si>
  <si>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</si>
  <si>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</si>
  <si>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</si>
  <si>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</si>
  <si>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</si>
  <si>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</si>
  <si>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</si>
  <si>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</si>
  <si>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</si>
  <si>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</si>
  <si>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</si>
  <si>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</si>
  <si>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</si>
  <si>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</si>
  <si>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</si>
  <si>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</si>
  <si>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</si>
  <si>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</si>
  <si>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</si>
  <si>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</si>
  <si>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</si>
  <si>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</si>
  <si>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</si>
  <si>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</si>
  <si>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</si>
  <si>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</si>
  <si>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</si>
  <si>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</si>
  <si>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</si>
  <si>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</si>
  <si>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</si>
  <si>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</si>
  <si>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</si>
  <si>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</si>
  <si>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</si>
  <si>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</si>
  <si>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</si>
  <si>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</si>
  <si>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</si>
  <si>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</si>
  <si>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</si>
  <si>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</si>
  <si>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</si>
  <si>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</si>
  <si>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</si>
  <si>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</si>
  <si>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</si>
  <si>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</si>
  <si>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</si>
  <si>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</si>
  <si>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</si>
  <si>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</si>
  <si>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</si>
  <si>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</si>
  <si>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</si>
  <si>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</si>
  <si>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</si>
  <si>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</si>
  <si>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</si>
  <si>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</si>
  <si>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</si>
  <si>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</si>
  <si>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</si>
  <si>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</si>
  <si>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</si>
  <si>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</si>
  <si>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</si>
  <si>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</si>
  <si>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</si>
  <si>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</si>
  <si>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</si>
  <si>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</si>
  <si>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</si>
  <si>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</si>
  <si>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</si>
  <si>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</si>
  <si>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</si>
  <si>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</si>
  <si>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</si>
  <si>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</si>
  <si>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</si>
  <si>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</si>
  <si>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</si>
  <si>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</si>
  <si>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</si>
  <si>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</si>
  <si>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</si>
  <si>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</si>
  <si>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</si>
  <si>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</si>
  <si>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</si>
  <si>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</si>
  <si>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</si>
  <si>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</si>
  <si>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</si>
  <si>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</si>
  <si>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</si>
  <si>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</si>
  <si>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</si>
  <si>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</si>
  <si>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</si>
  <si>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</si>
  <si>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</si>
  <si>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</si>
  <si>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</si>
  <si>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</si>
  <si>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</si>
  <si>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</si>
  <si>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</si>
  <si>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</si>
  <si>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</si>
  <si>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</si>
  <si>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</si>
  <si>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</si>
  <si>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</si>
  <si>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</si>
  <si>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</si>
  <si>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</si>
  <si>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</si>
  <si>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</si>
  <si>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</si>
  <si>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</si>
  <si>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</si>
  <si>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</si>
  <si>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</si>
  <si>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</si>
  <si>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</si>
  <si>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</si>
  <si>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</si>
  <si>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</si>
  <si>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</si>
  <si>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</si>
  <si>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</si>
  <si>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</si>
  <si>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</si>
  <si>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</si>
  <si>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</si>
  <si>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</si>
  <si>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</si>
  <si>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</si>
  <si>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</si>
  <si>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</si>
  <si>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</si>
  <si>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</si>
  <si>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</si>
  <si>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</si>
  <si>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</si>
  <si>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</si>
  <si>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</si>
  <si>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</si>
  <si>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</si>
  <si>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</si>
  <si>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</si>
  <si>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</si>
  <si>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</si>
  <si>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</si>
  <si>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</si>
  <si>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</si>
  <si>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</si>
  <si>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</si>
  <si>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</si>
  <si>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</si>
  <si>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</si>
  <si>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</si>
  <si>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</si>
  <si>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</si>
  <si>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</si>
  <si>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</si>
  <si>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</si>
  <si>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</si>
  <si>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</si>
  <si>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</si>
  <si>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</si>
  <si>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</si>
  <si>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</si>
  <si>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</si>
  <si>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</si>
  <si>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</si>
  <si>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</si>
  <si>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</si>
  <si>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</si>
  <si>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</si>
  <si>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</si>
  <si>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</si>
  <si>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</si>
  <si>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</si>
  <si>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</si>
  <si>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</si>
  <si>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</si>
  <si>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</si>
  <si>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</si>
  <si>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</si>
  <si>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</si>
  <si>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</si>
  <si>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</si>
  <si>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</si>
  <si>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</si>
  <si>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</si>
  <si>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</si>
  <si>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</si>
  <si>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</si>
  <si>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</si>
  <si>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</si>
  <si>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</si>
  <si>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</si>
  <si>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</si>
  <si>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</si>
  <si>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</si>
  <si>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</si>
  <si>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</si>
  <si>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</si>
  <si>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</si>
  <si>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</si>
  <si>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</si>
  <si>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</si>
  <si>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</si>
  <si>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</si>
  <si>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</si>
  <si>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</si>
  <si>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</si>
  <si>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</si>
  <si>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</si>
  <si>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</si>
  <si>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</si>
  <si>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</si>
  <si>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</si>
  <si>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</si>
  <si>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</si>
  <si>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</si>
  <si>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</si>
  <si>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</si>
  <si>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</si>
  <si>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</si>
  <si>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</si>
  <si>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</si>
  <si>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</si>
  <si>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</si>
  <si>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</si>
  <si>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</si>
  <si>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</si>
  <si>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</si>
  <si>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</si>
  <si>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</si>
  <si>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</si>
  <si>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</si>
  <si>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</si>
  <si>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</si>
  <si>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</si>
  <si>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</si>
  <si>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</si>
  <si>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</si>
  <si>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</si>
  <si>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</si>
  <si>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</si>
  <si>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</si>
  <si>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</si>
  <si>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</si>
  <si>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</si>
  <si>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</si>
  <si>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</si>
  <si>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</si>
  <si>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</si>
  <si>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</si>
  <si>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</si>
  <si>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</si>
  <si>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</si>
  <si>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</si>
  <si>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</si>
  <si>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</si>
  <si>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</si>
  <si>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</si>
  <si>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</si>
  <si>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</si>
  <si>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</si>
  <si>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</si>
  <si>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</si>
  <si>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</si>
  <si>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</si>
  <si>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</si>
  <si>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</si>
  <si>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</si>
  <si>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</si>
  <si>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</si>
  <si>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</si>
  <si>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</si>
  <si>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</si>
  <si>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</si>
  <si>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</si>
  <si>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</si>
  <si>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</si>
  <si>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</si>
  <si>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</si>
  <si>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</si>
  <si>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</si>
  <si>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</si>
  <si>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</si>
  <si>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</si>
  <si>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</si>
  <si>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</si>
  <si>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</si>
  <si>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</si>
  <si>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</si>
  <si>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</si>
  <si>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</si>
  <si>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</si>
  <si>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</si>
  <si>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</si>
  <si>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</si>
  <si>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</si>
  <si>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</si>
  <si>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</si>
  <si>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</si>
  <si>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</si>
  <si>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</si>
  <si>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</si>
  <si>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</si>
  <si>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</si>
  <si>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</si>
  <si>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</si>
  <si>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</si>
  <si>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</si>
  <si>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</si>
  <si>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</si>
  <si>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</si>
  <si>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</si>
  <si>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</si>
  <si>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</si>
  <si>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</si>
  <si>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</si>
  <si>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</si>
  <si>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</si>
  <si>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</si>
  <si>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</si>
  <si>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</si>
  <si>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</si>
  <si>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</si>
  <si>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</si>
  <si>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</si>
  <si>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</si>
  <si>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</si>
  <si>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</si>
  <si>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</si>
  <si>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</si>
  <si>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</si>
  <si>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</si>
  <si>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</si>
  <si>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</si>
  <si>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</si>
  <si>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</si>
  <si>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</si>
  <si>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</si>
  <si>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</si>
  <si>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</si>
  <si>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</si>
  <si>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</si>
  <si>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</si>
  <si>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</si>
  <si>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</si>
  <si>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</si>
  <si>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</si>
  <si>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</si>
  <si>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</si>
  <si>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</si>
  <si>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</si>
  <si>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</si>
  <si>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</si>
  <si>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</si>
  <si>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</si>
  <si>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</si>
  <si>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</si>
  <si>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</si>
  <si>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</si>
  <si>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</si>
  <si>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</si>
  <si>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</si>
  <si>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</si>
  <si>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</si>
  <si>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</si>
  <si>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</si>
  <si>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</si>
  <si>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</si>
  <si>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</si>
  <si>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</si>
  <si>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</si>
  <si>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</si>
  <si>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</si>
  <si>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</si>
  <si>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</si>
  <si>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</si>
  <si>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</si>
  <si>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</si>
  <si>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</si>
  <si>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</si>
  <si>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</si>
  <si>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</si>
  <si>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</si>
  <si>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</si>
  <si>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</si>
  <si>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</si>
  <si>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</si>
  <si>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</si>
  <si>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</si>
  <si>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</si>
  <si>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</si>
  <si>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</si>
  <si>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</si>
  <si>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</si>
  <si>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</si>
  <si>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</si>
  <si>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</si>
  <si>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</si>
  <si>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</si>
  <si>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</si>
  <si>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</si>
  <si>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</si>
  <si>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</si>
  <si>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</si>
  <si>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</si>
  <si>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</si>
  <si>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</si>
  <si>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</si>
  <si>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</si>
  <si>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</si>
  <si>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</si>
  <si>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</si>
  <si>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</si>
  <si>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</si>
  <si>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</si>
  <si>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</si>
  <si>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</si>
  <si>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</si>
  <si>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</si>
  <si>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</si>
  <si>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</si>
  <si>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</si>
  <si>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</si>
  <si>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</si>
  <si>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</si>
  <si>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</si>
  <si>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</si>
  <si>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</si>
  <si>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</si>
  <si>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</si>
  <si>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</si>
  <si>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</si>
  <si>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</si>
  <si>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</si>
  <si>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</si>
  <si>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</si>
  <si>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</si>
  <si>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</si>
  <si>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</si>
  <si>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</si>
  <si>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</si>
  <si>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</si>
  <si>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</si>
  <si>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</si>
  <si>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</si>
  <si>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</si>
  <si>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</si>
  <si>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</si>
  <si>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</si>
  <si>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</si>
  <si>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</si>
  <si>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</si>
  <si>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</si>
  <si>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</si>
  <si>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</si>
  <si>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</si>
  <si>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</si>
  <si>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</si>
  <si>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</si>
  <si>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</si>
  <si>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</si>
  <si>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</si>
  <si>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</si>
  <si>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</si>
  <si>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</si>
  <si>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</si>
  <si>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</si>
  <si>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</si>
  <si>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</si>
  <si>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</si>
  <si>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</si>
  <si>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</si>
  <si>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</si>
  <si>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</si>
  <si>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</si>
  <si>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</si>
  <si>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</si>
  <si>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</si>
  <si>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</si>
  <si>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</si>
  <si>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</si>
  <si>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</si>
  <si>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</si>
  <si>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</si>
  <si>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</si>
  <si>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</si>
  <si>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</si>
  <si>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</si>
  <si>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</si>
  <si>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</si>
  <si>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</si>
  <si>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</si>
  <si>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</si>
  <si>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</si>
  <si>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</si>
  <si>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</si>
  <si>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</si>
  <si>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</si>
  <si>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</si>
  <si>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</si>
  <si>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</si>
  <si>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</si>
  <si>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</si>
  <si>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</si>
  <si>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</si>
  <si>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</si>
  <si>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</si>
  <si>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</si>
  <si>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</si>
  <si>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</si>
  <si>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</si>
  <si>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</si>
  <si>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</si>
  <si>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</si>
  <si>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</si>
  <si>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</si>
  <si>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</si>
  <si>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</si>
  <si>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</si>
  <si>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</si>
  <si>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</si>
  <si>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</si>
  <si>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</si>
  <si>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</si>
  <si>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</si>
  <si>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</si>
  <si>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</si>
  <si>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</si>
  <si>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</si>
  <si>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</si>
  <si>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</si>
  <si>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</si>
  <si>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</si>
  <si>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</si>
  <si>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</si>
  <si>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</si>
  <si>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</si>
  <si>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</si>
  <si>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</si>
  <si>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</si>
  <si>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</si>
  <si>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</si>
  <si>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</si>
  <si>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</si>
  <si>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</si>
  <si>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</si>
  <si>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</si>
  <si>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</si>
  <si>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</si>
  <si>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</si>
  <si>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</si>
  <si>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</si>
  <si>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</si>
  <si>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</si>
  <si>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</si>
  <si>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</si>
  <si>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</si>
  <si>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</si>
  <si>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</si>
  <si>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</si>
  <si>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</si>
  <si>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</si>
  <si>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</si>
  <si>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</si>
  <si>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</si>
  <si>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</si>
  <si>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</si>
  <si>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</si>
  <si>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</si>
  <si>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</si>
  <si>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</si>
  <si>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</si>
  <si>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</si>
  <si>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</si>
  <si>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</si>
  <si>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</si>
  <si>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</si>
  <si>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</si>
  <si>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</si>
  <si>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</si>
  <si>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</si>
  <si>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</si>
  <si>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</si>
  <si>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</si>
  <si>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</si>
  <si>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</si>
  <si>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</si>
  <si>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</si>
  <si>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</si>
  <si>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</si>
  <si>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</si>
  <si>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</si>
  <si>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</si>
  <si>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</si>
  <si>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</si>
  <si>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</si>
  <si>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</si>
  <si>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</si>
  <si>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</si>
  <si>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</si>
  <si>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</si>
  <si>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</si>
  <si>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</si>
  <si>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</si>
  <si>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</si>
  <si>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</si>
  <si>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</si>
  <si>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</si>
  <si>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</si>
  <si>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</si>
  <si>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</si>
  <si>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</si>
  <si>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</si>
  <si>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</si>
  <si>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</si>
  <si>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</si>
  <si>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</si>
  <si>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</si>
  <si>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</si>
  <si>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</si>
  <si>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</si>
  <si>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</si>
  <si>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</si>
  <si>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</si>
  <si>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</si>
  <si>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</si>
  <si>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</si>
  <si>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</si>
  <si>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</si>
  <si>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</si>
  <si>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</si>
  <si>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</si>
  <si>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</si>
  <si>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</si>
  <si>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</si>
  <si>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</si>
  <si>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</si>
  <si>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</si>
  <si>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</si>
  <si>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</si>
  <si>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</si>
  <si>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</si>
  <si>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</si>
  <si>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</si>
  <si>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</si>
  <si>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</si>
  <si>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</si>
  <si>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</si>
  <si>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</si>
  <si>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</si>
  <si>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</si>
  <si>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</si>
  <si>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</si>
  <si>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</si>
  <si>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</si>
  <si>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</si>
  <si>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</si>
  <si>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</si>
  <si>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</si>
  <si>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</si>
  <si>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</si>
  <si>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</si>
  <si>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</si>
  <si>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</si>
  <si>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</si>
  <si>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</si>
  <si>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</si>
  <si>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</si>
  <si>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</si>
  <si>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</si>
  <si>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</si>
  <si>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</si>
  <si>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</si>
  <si>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</si>
  <si>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</si>
  <si>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</si>
  <si>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</si>
  <si>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</si>
  <si>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</si>
  <si>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</si>
  <si>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</si>
  <si>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</si>
  <si>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</si>
  <si>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</si>
  <si>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</si>
  <si>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</si>
  <si>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</si>
  <si>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</si>
  <si>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</si>
  <si>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</si>
  <si>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</si>
  <si>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</si>
  <si>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</si>
  <si>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</si>
  <si>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</si>
  <si>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</si>
  <si>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</si>
  <si>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</si>
  <si>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</si>
  <si>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</si>
  <si>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</si>
  <si>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</si>
  <si>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</si>
  <si>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</si>
  <si>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</si>
  <si>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</si>
  <si>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</si>
  <si>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</si>
  <si>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</si>
  <si>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</si>
  <si>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</si>
  <si>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</si>
  <si>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</si>
  <si>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</si>
  <si>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</si>
  <si>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</si>
  <si>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</si>
  <si>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</si>
  <si>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</si>
  <si>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</si>
  <si>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</si>
  <si>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</si>
  <si>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</si>
  <si>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</si>
  <si>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</si>
  <si>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</si>
  <si>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</si>
  <si>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</si>
  <si>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</si>
  <si>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</si>
  <si>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</si>
  <si>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</si>
  <si>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</si>
  <si>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</si>
  <si>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</si>
  <si>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</si>
  <si>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</si>
  <si>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</si>
  <si>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</si>
  <si>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</si>
  <si>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</si>
  <si>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</si>
  <si>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</si>
  <si>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</si>
  <si>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</si>
  <si>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</si>
  <si>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</si>
  <si>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</si>
  <si>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</si>
  <si>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</si>
  <si>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</si>
  <si>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</si>
  <si>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</si>
  <si>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</si>
  <si>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</si>
  <si>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</si>
  <si>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</si>
  <si>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</si>
  <si>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</si>
  <si>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</si>
  <si>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</si>
  <si>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</si>
  <si>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</si>
  <si>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</si>
  <si>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</si>
  <si>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</si>
  <si>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</si>
  <si>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</si>
  <si>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</si>
  <si>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</si>
  <si>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</si>
  <si>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</si>
  <si>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</si>
  <si>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</si>
  <si>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</si>
  <si>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</si>
  <si>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</si>
  <si>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</si>
  <si>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</si>
  <si>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</si>
  <si>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</si>
  <si>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</si>
  <si>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</si>
  <si>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</si>
  <si>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</si>
  <si>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</si>
  <si>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</si>
  <si>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</si>
  <si>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</si>
  <si>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</si>
  <si>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</si>
  <si>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</si>
  <si>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</si>
  <si>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</si>
  <si>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</si>
  <si>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</si>
  <si>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</si>
  <si>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</si>
  <si>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</si>
  <si>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</si>
  <si>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</si>
  <si>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</si>
  <si>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</si>
  <si>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</si>
  <si>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</si>
  <si>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</si>
  <si>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</si>
  <si>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</si>
  <si>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</si>
  <si>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</si>
  <si>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</si>
  <si>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</si>
  <si>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</si>
  <si>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</si>
  <si>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</si>
  <si>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</si>
  <si>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</si>
  <si>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</si>
  <si>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</si>
  <si>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</si>
  <si>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</si>
  <si>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</si>
  <si>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</si>
  <si>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</si>
  <si>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</si>
  <si>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</si>
  <si>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</si>
  <si>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</si>
  <si>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</si>
  <si>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</si>
  <si>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</si>
  <si>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</si>
  <si>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</si>
  <si>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</si>
  <si>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</si>
  <si>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</si>
  <si>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</si>
  <si>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</si>
  <si>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</si>
  <si>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</si>
  <si>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</si>
  <si>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</si>
  <si>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</si>
  <si>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</si>
  <si>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</si>
  <si>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</si>
  <si>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</si>
  <si>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</si>
  <si>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</si>
  <si>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</si>
  <si>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</si>
  <si>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</si>
  <si>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</si>
  <si>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</si>
  <si>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</si>
  <si>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</si>
  <si>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</si>
  <si>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</si>
  <si>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</si>
  <si>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</si>
  <si>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</si>
  <si>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</si>
  <si>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</si>
  <si>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</si>
  <si>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</si>
  <si>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</si>
  <si>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</si>
  <si>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</si>
  <si>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</si>
  <si>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</si>
  <si>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</si>
  <si>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</si>
  <si>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</si>
  <si>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</si>
  <si>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</si>
  <si>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</si>
  <si>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</si>
  <si>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</si>
  <si>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</si>
  <si>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</si>
  <si>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</si>
  <si>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</si>
  <si>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</si>
  <si>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</si>
  <si>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</si>
  <si>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</si>
  <si>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</si>
  <si>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</si>
  <si>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</si>
  <si>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</si>
  <si>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</si>
  <si>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</si>
  <si>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</si>
  <si>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</si>
  <si>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</si>
  <si>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</si>
  <si>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</si>
  <si>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</si>
  <si>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</si>
  <si>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</si>
  <si>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</si>
  <si>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</si>
  <si>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</si>
  <si>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</si>
  <si>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</si>
  <si>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</si>
  <si>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</si>
  <si>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</si>
  <si>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</si>
  <si>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</si>
  <si>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</si>
  <si>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</si>
  <si>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</si>
  <si>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</si>
  <si>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</si>
  <si>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</si>
  <si>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</si>
  <si>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</si>
  <si>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</si>
  <si>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</si>
  <si>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</si>
  <si>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</si>
  <si>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</si>
  <si>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</si>
  <si>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</si>
  <si>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</si>
  <si>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</si>
  <si>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</si>
  <si>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</si>
  <si>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</si>
  <si>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</si>
  <si>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</si>
  <si>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</si>
  <si>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</si>
  <si>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</si>
  <si>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</si>
  <si>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</si>
  <si>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</si>
  <si>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</si>
  <si>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</si>
  <si>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</si>
  <si>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</si>
  <si>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</si>
  <si>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</si>
  <si>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</si>
  <si>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</si>
  <si>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</si>
  <si>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</si>
  <si>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</si>
  <si>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</si>
  <si>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</si>
  <si>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</si>
  <si>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</si>
  <si>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</si>
  <si>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</si>
  <si>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</si>
  <si>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</si>
  <si>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</si>
  <si>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</si>
  <si>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</si>
  <si>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</si>
  <si>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</si>
  <si>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</si>
  <si>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</si>
  <si>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</si>
  <si>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</si>
  <si>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</si>
  <si>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</si>
  <si>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</si>
  <si>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</si>
  <si>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</si>
  <si>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</si>
  <si>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</si>
  <si>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</si>
  <si>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</si>
  <si>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</si>
  <si>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</si>
  <si>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</si>
  <si>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</si>
  <si>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</si>
  <si>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</si>
  <si>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</si>
  <si>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</si>
  <si>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</si>
  <si>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</si>
  <si>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</si>
  <si>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</si>
  <si>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</si>
  <si>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</si>
  <si>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</si>
  <si>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</si>
  <si>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</si>
  <si>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</si>
  <si>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</si>
  <si>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</si>
  <si>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</si>
  <si>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</si>
  <si>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</si>
  <si>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</si>
  <si>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</si>
  <si>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</si>
  <si>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</si>
  <si>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</si>
  <si>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</si>
  <si>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</si>
  <si>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</si>
  <si>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</si>
  <si>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</si>
  <si>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</si>
  <si>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</si>
  <si>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</si>
  <si>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</si>
  <si>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</si>
  <si>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</si>
  <si>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</si>
  <si>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</si>
  <si>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</si>
  <si>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</si>
  <si>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</si>
  <si>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</si>
  <si>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</si>
  <si>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</si>
  <si>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</si>
  <si>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</si>
  <si>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</si>
  <si>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</si>
  <si>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</si>
  <si>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</si>
  <si>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</si>
  <si>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</si>
  <si>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</si>
  <si>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</si>
  <si>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</si>
  <si>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</si>
  <si>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</si>
  <si>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</si>
  <si>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</si>
  <si>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</si>
  <si>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</si>
  <si>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</si>
  <si>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</si>
  <si>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</si>
  <si>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</si>
  <si>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</si>
  <si>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</si>
  <si>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</si>
  <si>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</si>
  <si>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</si>
  <si>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</si>
  <si>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</si>
  <si>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</si>
  <si>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</si>
  <si>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</si>
  <si>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</si>
  <si>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</si>
  <si>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</si>
  <si>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</si>
  <si>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</si>
  <si>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</si>
  <si>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</si>
  <si>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</si>
  <si>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</si>
  <si>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</si>
  <si>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</si>
  <si>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</si>
  <si>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</si>
  <si>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</si>
  <si>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</si>
  <si>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</si>
  <si>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</si>
  <si>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</si>
  <si>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</si>
  <si>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</si>
  <si>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</si>
  <si>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</si>
  <si>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</si>
  <si>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</si>
  <si>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</si>
  <si>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</si>
  <si>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</si>
  <si>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</si>
  <si>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</si>
  <si>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</si>
  <si>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</si>
  <si>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</si>
  <si>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</si>
  <si>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</si>
  <si>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</si>
  <si>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</si>
  <si>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</si>
  <si>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</si>
  <si>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</si>
  <si>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</si>
  <si>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</si>
  <si>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</si>
  <si>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</si>
  <si>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</si>
  <si>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</si>
  <si>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</si>
  <si>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</si>
  <si>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</si>
  <si>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</si>
  <si>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</si>
  <si>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</si>
  <si>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</si>
  <si>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</si>
  <si>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</si>
  <si>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</si>
  <si>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</si>
  <si>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</si>
  <si>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</si>
  <si>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</si>
  <si>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</si>
  <si>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</si>
  <si>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</si>
  <si>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</si>
  <si>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</si>
  <si>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</si>
  <si>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</si>
  <si>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</si>
  <si>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</si>
  <si>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</si>
  <si>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</si>
  <si>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</si>
  <si>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</si>
  <si>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</si>
  <si>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</si>
  <si>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</si>
  <si>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</si>
  <si>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</si>
  <si>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</si>
  <si>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</si>
  <si>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</si>
  <si>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</si>
  <si>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</si>
  <si>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</si>
  <si>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</si>
  <si>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</si>
  <si>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</si>
  <si>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</si>
  <si>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</si>
  <si>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</si>
  <si>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</si>
  <si>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</si>
  <si>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</si>
  <si>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</si>
  <si>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</si>
  <si>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</si>
  <si>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</si>
  <si>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</si>
  <si>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</si>
  <si>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</si>
  <si>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</si>
  <si>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</si>
  <si>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</si>
  <si>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</si>
  <si>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</si>
  <si>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</si>
  <si>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</si>
  <si>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</si>
  <si>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</si>
  <si>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</si>
  <si>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</si>
  <si>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</si>
  <si>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</si>
  <si>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</si>
  <si>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</si>
  <si>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</si>
  <si>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</si>
  <si>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</si>
  <si>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</si>
  <si>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</si>
  <si>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</si>
  <si>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</si>
  <si>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</si>
  <si>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</si>
  <si>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</si>
  <si>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</si>
  <si>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</si>
  <si>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</si>
  <si>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</si>
  <si>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</si>
  <si>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</si>
  <si>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</si>
  <si>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</si>
  <si>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</si>
  <si>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</si>
  <si>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</si>
  <si>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</si>
  <si>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</si>
  <si>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</si>
  <si>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</si>
  <si>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</si>
  <si>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</si>
  <si>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</si>
  <si>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</si>
  <si>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</si>
  <si>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</si>
  <si>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</si>
  <si>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</si>
  <si>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</si>
  <si>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</si>
  <si>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</si>
  <si>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</si>
  <si>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</si>
  <si>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</si>
  <si>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</si>
  <si>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</si>
  <si>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</si>
  <si>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</si>
  <si>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</si>
  <si>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</si>
  <si>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</si>
  <si>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</si>
  <si>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</si>
  <si>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</si>
  <si>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</si>
  <si>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</si>
  <si>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</si>
  <si>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</si>
  <si>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</si>
  <si>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</si>
  <si>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</si>
  <si>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</si>
  <si>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</si>
  <si>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</si>
  <si>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</si>
  <si>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</si>
  <si>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</si>
  <si>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</si>
  <si>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</si>
  <si>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</si>
  <si>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</si>
  <si>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</si>
  <si>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</si>
  <si>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</si>
  <si>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</si>
  <si>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</si>
  <si>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</si>
  <si>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</si>
  <si>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</si>
  <si>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</si>
  <si>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</si>
  <si>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</si>
  <si>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</si>
  <si>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</si>
  <si>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</si>
  <si>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</si>
  <si>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</si>
  <si>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</si>
  <si>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</si>
  <si>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</si>
  <si>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</si>
  <si>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</si>
  <si>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</si>
  <si>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</si>
  <si>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</si>
  <si>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</si>
  <si>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</si>
  <si>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</si>
  <si>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</si>
  <si>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</si>
  <si>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</si>
  <si>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</si>
  <si>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</si>
  <si>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</si>
  <si>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</si>
  <si>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</si>
  <si>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</si>
  <si>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</si>
  <si>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</si>
  <si>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</si>
  <si>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</si>
  <si>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</si>
  <si>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</si>
  <si>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</si>
  <si>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</si>
  <si>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</si>
  <si>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</si>
  <si>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</si>
  <si>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</si>
  <si>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</si>
  <si>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</si>
  <si>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</si>
  <si>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</si>
  <si>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</si>
  <si>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</si>
  <si>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</si>
  <si>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</si>
  <si>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</si>
  <si>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</si>
  <si>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</si>
  <si>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</si>
  <si>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</si>
  <si>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</si>
  <si>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</si>
  <si>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</si>
  <si>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</si>
  <si>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</si>
  <si>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</si>
  <si>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</si>
  <si>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</si>
  <si>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</si>
  <si>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</si>
  <si>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</si>
  <si>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</si>
  <si>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</si>
  <si>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</si>
  <si>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</si>
  <si>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</si>
  <si>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</si>
  <si>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</si>
  <si>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</si>
  <si>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</si>
  <si>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</si>
  <si>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</si>
  <si>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</si>
  <si>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</si>
  <si>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</si>
  <si>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</si>
  <si>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</si>
  <si>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</si>
  <si>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</si>
  <si>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</si>
  <si>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</si>
  <si>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</si>
  <si>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</si>
  <si>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</si>
  <si>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</si>
  <si>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</si>
  <si>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</si>
  <si>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</si>
  <si>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</si>
  <si>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</si>
  <si>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</si>
  <si>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</si>
  <si>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</si>
  <si>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</si>
  <si>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</si>
  <si>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</si>
  <si>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</si>
  <si>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</si>
  <si>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</si>
  <si>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</si>
  <si>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</si>
  <si>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</si>
  <si>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</si>
  <si>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</si>
  <si>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</si>
  <si>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</si>
  <si>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</si>
  <si>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</si>
  <si>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</si>
  <si>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</si>
  <si>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</si>
  <si>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</si>
  <si>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</si>
  <si>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</si>
  <si>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</si>
  <si>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</si>
  <si>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</si>
  <si>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</si>
  <si>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</si>
  <si>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</si>
  <si>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</si>
  <si>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</si>
  <si>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</si>
  <si>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</si>
  <si>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</si>
  <si>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</si>
  <si>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</si>
  <si>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</si>
  <si>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</si>
  <si>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</si>
  <si>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</si>
  <si>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</si>
  <si>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</si>
  <si>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</si>
  <si>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</si>
  <si>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</si>
  <si>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</si>
  <si>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</si>
  <si>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</si>
  <si>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</si>
  <si>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</si>
  <si>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</si>
  <si>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</si>
  <si>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</si>
  <si>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</si>
  <si>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</si>
  <si>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</si>
  <si>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</si>
  <si>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</si>
  <si>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</si>
  <si>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</si>
  <si>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</si>
  <si>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</si>
  <si>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</si>
  <si>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</si>
  <si>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</si>
  <si>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</si>
  <si>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</si>
  <si>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</si>
  <si>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</si>
  <si>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</si>
  <si>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</si>
  <si>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</si>
  <si>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</si>
  <si>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</si>
  <si>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</si>
  <si>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</si>
  <si>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</si>
  <si>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</si>
  <si>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</si>
  <si>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</si>
  <si>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</si>
  <si>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</si>
  <si>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</si>
  <si>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</si>
  <si>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</si>
  <si>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</si>
  <si>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</si>
  <si>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</si>
  <si>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</si>
  <si>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</si>
  <si>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</si>
  <si>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</si>
  <si>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</si>
  <si>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</si>
  <si>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</si>
  <si>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</si>
  <si>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</si>
  <si>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</si>
  <si>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</si>
  <si>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</si>
  <si>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</si>
  <si>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</si>
  <si>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</si>
  <si>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</si>
  <si>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</si>
  <si>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</si>
  <si>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</si>
  <si>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</si>
  <si>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</si>
  <si>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</si>
  <si>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</si>
  <si>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</si>
  <si>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</si>
  <si>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</si>
  <si>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</si>
  <si>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</si>
  <si>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</si>
  <si>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</si>
  <si>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</si>
  <si>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</si>
  <si>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</si>
  <si>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</si>
  <si>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</si>
  <si>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</si>
  <si>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</si>
  <si>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</si>
  <si>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</si>
  <si>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</si>
  <si>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</si>
  <si>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</si>
  <si>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</si>
  <si>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</si>
  <si>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</si>
  <si>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</si>
  <si>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</si>
  <si>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</si>
  <si>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</si>
  <si>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</si>
  <si>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</si>
  <si>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</si>
  <si>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</si>
  <si>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</si>
  <si>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</si>
  <si>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</si>
  <si>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</si>
  <si>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</si>
  <si>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</si>
  <si>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</si>
  <si>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</si>
  <si>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</si>
  <si>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</si>
  <si>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</si>
  <si>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</si>
  <si>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</si>
  <si>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</si>
  <si>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</si>
  <si>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</si>
  <si>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</si>
  <si>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</si>
  <si>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</si>
  <si>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</si>
  <si>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</si>
  <si>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</si>
  <si>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</si>
  <si>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</si>
  <si>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</si>
  <si>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</si>
  <si>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</si>
  <si>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</si>
  <si>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</si>
  <si>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</si>
  <si>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</si>
  <si>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</si>
  <si>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</si>
  <si>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</si>
  <si>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</si>
  <si>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</si>
  <si>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</si>
  <si>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</si>
  <si>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</si>
  <si>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</si>
  <si>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</si>
  <si>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</si>
  <si>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</si>
  <si>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</si>
  <si>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</si>
  <si>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</si>
  <si>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</si>
  <si>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</si>
  <si>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</si>
  <si>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</si>
  <si>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</si>
  <si>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</si>
  <si>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</si>
  <si>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</si>
  <si>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</si>
  <si>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</si>
  <si>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</si>
  <si>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</si>
  <si>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</si>
  <si>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</si>
  <si>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</si>
  <si>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</si>
  <si>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</si>
  <si>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</si>
  <si>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</si>
  <si>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</si>
  <si>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</si>
  <si>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</si>
  <si>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</si>
  <si>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</si>
  <si>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</si>
  <si>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</si>
  <si>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</si>
  <si>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</si>
  <si>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</si>
  <si>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</si>
  <si>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</si>
  <si>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</si>
  <si>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</si>
  <si>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</si>
  <si>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</si>
  <si>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</si>
  <si>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</si>
  <si>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</si>
  <si>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</si>
  <si>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</si>
  <si>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</si>
  <si>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</si>
  <si>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</si>
  <si>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</si>
  <si>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</si>
  <si>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</si>
  <si>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</si>
  <si>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</si>
  <si>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</si>
  <si>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</si>
  <si>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</si>
  <si>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</si>
  <si>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</si>
  <si>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</si>
  <si>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</si>
  <si>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</si>
  <si>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</si>
  <si>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</si>
  <si>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</si>
  <si>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</si>
  <si>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</si>
  <si>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</si>
  <si>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</si>
  <si>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</si>
  <si>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</si>
  <si>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</si>
  <si>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</si>
  <si>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</si>
  <si>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</si>
  <si>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</si>
  <si>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</si>
  <si>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</si>
  <si>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</si>
  <si>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</si>
  <si>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</si>
  <si>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</si>
  <si>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</si>
  <si>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</si>
  <si>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</si>
  <si>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</si>
  <si>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</si>
  <si>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</si>
  <si>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</si>
  <si>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</si>
  <si>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</si>
  <si>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</si>
  <si>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</si>
  <si>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</si>
  <si>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</si>
  <si>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</si>
  <si>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</si>
  <si>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</si>
  <si>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</si>
  <si>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</si>
  <si>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</si>
  <si>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</si>
  <si>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</si>
  <si>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</si>
  <si>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</si>
  <si>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</si>
  <si>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</si>
  <si>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</si>
  <si>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</si>
  <si>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</si>
  <si>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</si>
  <si>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</si>
  <si>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</si>
  <si>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</si>
  <si>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</si>
  <si>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</si>
  <si>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</si>
  <si>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</si>
  <si>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</si>
  <si>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</si>
  <si>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</si>
  <si>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</si>
  <si>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</si>
  <si>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</si>
  <si>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</si>
  <si>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</si>
  <si>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</si>
  <si>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</si>
  <si>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</si>
  <si>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</si>
  <si>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</si>
  <si>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</si>
  <si>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</si>
  <si>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</si>
  <si>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</si>
  <si>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</si>
  <si>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</si>
  <si>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</si>
  <si>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</si>
  <si>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</si>
  <si>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</si>
  <si>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</si>
  <si>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</si>
  <si>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</si>
  <si>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</si>
  <si>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</si>
  <si>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</si>
  <si>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</si>
  <si>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</si>
  <si>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</si>
  <si>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</si>
  <si>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</si>
  <si>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</si>
  <si>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</si>
  <si>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</si>
  <si>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</si>
  <si>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</si>
  <si>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</si>
  <si>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</si>
  <si>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</si>
  <si>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</si>
  <si>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</si>
  <si>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</si>
  <si>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</si>
  <si>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</si>
  <si>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</si>
  <si>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</si>
  <si>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</si>
  <si>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</si>
  <si>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</si>
  <si>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</si>
  <si>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</si>
  <si>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</si>
  <si>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</si>
  <si>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</si>
  <si>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</si>
  <si>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</si>
  <si>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</si>
  <si>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</si>
  <si>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</si>
  <si>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</si>
  <si>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</si>
  <si>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</si>
  <si>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</si>
  <si>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</si>
  <si>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</si>
  <si>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</si>
  <si>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</si>
  <si>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</si>
  <si>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</si>
  <si>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</si>
  <si>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</si>
  <si>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</si>
  <si>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</si>
  <si>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</si>
  <si>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</si>
  <si>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</si>
  <si>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</si>
  <si>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</si>
  <si>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</si>
  <si>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</si>
  <si>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</si>
  <si>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</si>
  <si>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</si>
  <si>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</si>
  <si>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</si>
  <si>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</si>
  <si>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</si>
  <si>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</si>
  <si>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</si>
  <si>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</si>
  <si>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</si>
  <si>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</si>
  <si>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</si>
  <si>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</si>
  <si>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</si>
  <si>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</si>
  <si>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</si>
  <si>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</si>
  <si>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</si>
  <si>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</si>
  <si>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</si>
  <si>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</si>
  <si>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</si>
  <si>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</si>
  <si>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</si>
  <si>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</si>
  <si>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</si>
  <si>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</si>
  <si>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</si>
  <si>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</si>
  <si>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</si>
  <si>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</si>
  <si>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</si>
  <si>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</si>
  <si>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</si>
  <si>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</si>
  <si>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</si>
  <si>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</si>
  <si>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</si>
  <si>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</si>
  <si>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</si>
  <si>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</si>
  <si>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</si>
  <si>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</si>
  <si>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</si>
  <si>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</si>
  <si>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</si>
  <si>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</si>
  <si>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</si>
  <si>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</si>
  <si>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</si>
  <si>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</si>
  <si>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</si>
  <si>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</si>
  <si>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</si>
  <si>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</si>
  <si>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</si>
  <si>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</si>
  <si>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</si>
  <si>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</si>
  <si>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</si>
  <si>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</si>
  <si>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</si>
  <si>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</si>
  <si>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</si>
  <si>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</si>
  <si>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</si>
  <si>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</si>
  <si>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</si>
  <si>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</si>
  <si>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</si>
  <si>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</si>
  <si>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</si>
  <si>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</si>
  <si>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</si>
  <si>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</si>
  <si>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</si>
  <si>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</si>
  <si>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</si>
  <si>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</si>
  <si>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</si>
  <si>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</si>
  <si>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</si>
  <si>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</si>
  <si>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</si>
  <si>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</si>
  <si>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</si>
  <si>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</si>
  <si>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</si>
  <si>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</si>
  <si>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</si>
  <si>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</si>
  <si>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</si>
  <si>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</si>
  <si>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</si>
  <si>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</si>
  <si>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</si>
  <si>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</si>
  <si>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</si>
  <si>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</si>
  <si>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</si>
  <si>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</si>
  <si>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</si>
  <si>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</si>
  <si>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</si>
  <si>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</si>
  <si>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</si>
  <si>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</si>
  <si>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</si>
  <si>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</si>
  <si>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</si>
  <si>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</si>
  <si>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</si>
  <si>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</si>
  <si>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</si>
  <si>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</si>
  <si>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</si>
  <si>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</si>
  <si>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</si>
  <si>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</si>
  <si>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</si>
  <si>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</si>
  <si>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</si>
  <si>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</si>
  <si>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</si>
  <si>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</si>
  <si>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</si>
  <si>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</si>
  <si>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</si>
  <si>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</si>
  <si>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</si>
  <si>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</si>
  <si>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</si>
  <si>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</si>
  <si>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</si>
  <si>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</si>
  <si>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</si>
  <si>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</si>
  <si>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</si>
  <si>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</si>
  <si>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</si>
  <si>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</si>
  <si>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</si>
  <si>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</si>
  <si>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</si>
  <si>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</si>
  <si>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</si>
  <si>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</si>
  <si>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</si>
  <si>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</si>
  <si>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</si>
  <si>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</si>
  <si>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</si>
  <si>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</si>
  <si>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</si>
  <si>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</si>
  <si>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</si>
  <si>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</si>
  <si>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</si>
  <si>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</si>
  <si>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</si>
  <si>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</si>
  <si>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</si>
  <si>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</si>
  <si>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</si>
  <si>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</si>
  <si>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</si>
  <si>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</si>
  <si>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</si>
  <si>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</si>
  <si>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</si>
  <si>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</si>
  <si>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</si>
  <si>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</si>
  <si>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</si>
  <si>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</si>
  <si>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</si>
  <si>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</si>
  <si>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</si>
  <si>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</si>
  <si>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</si>
  <si>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</si>
  <si>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</si>
  <si>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</si>
  <si>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</si>
  <si>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</si>
  <si>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</si>
  <si>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</si>
  <si>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</si>
  <si>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</si>
  <si>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</si>
  <si>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</si>
  <si>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</si>
  <si>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</si>
  <si>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</si>
  <si>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</si>
  <si>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</si>
  <si>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</si>
  <si>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</si>
  <si>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</si>
  <si>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</si>
  <si>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</si>
  <si>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</si>
  <si>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</si>
  <si>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</si>
  <si>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</si>
  <si>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</si>
  <si>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</si>
  <si>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</si>
  <si>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</si>
  <si>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</si>
  <si>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</si>
  <si>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</si>
  <si>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</si>
  <si>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</si>
  <si>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</si>
  <si>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</si>
  <si>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</si>
  <si>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</si>
  <si>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</si>
  <si>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</si>
  <si>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</si>
  <si>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</si>
  <si>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</si>
  <si>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</si>
  <si>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</si>
  <si>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</si>
  <si>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</si>
  <si>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</si>
  <si>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</si>
  <si>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</si>
  <si>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</si>
  <si>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</si>
  <si>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</si>
  <si>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</si>
  <si>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</si>
  <si>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</si>
  <si>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</si>
  <si>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</si>
  <si>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</si>
  <si>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</si>
  <si>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</si>
  <si>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</si>
  <si>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</si>
  <si>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</si>
  <si>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</si>
  <si>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</si>
  <si>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</si>
  <si>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</si>
  <si>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</si>
  <si>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</si>
  <si>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</si>
  <si>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</si>
  <si>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</si>
  <si>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</si>
  <si>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</si>
  <si>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</si>
  <si>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</si>
  <si>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</si>
  <si>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</si>
  <si>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</si>
  <si>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</si>
  <si>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</si>
  <si>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</si>
  <si>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</si>
  <si>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</si>
  <si>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</si>
  <si>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</si>
  <si>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</si>
  <si>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</si>
  <si>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</si>
  <si>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</si>
  <si>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</si>
  <si>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</si>
  <si>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</si>
  <si>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</si>
  <si>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</si>
  <si>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</si>
  <si>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</si>
  <si>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</si>
  <si>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</si>
  <si>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</si>
  <si>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</si>
  <si>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</si>
  <si>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</si>
  <si>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</si>
  <si>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</si>
  <si>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</si>
  <si>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</si>
  <si>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</si>
  <si>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</si>
  <si>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</si>
  <si>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</si>
  <si>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</si>
  <si>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</si>
  <si>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</si>
  <si>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</si>
  <si>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</si>
  <si>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</si>
  <si>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</si>
  <si>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</si>
  <si>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</si>
  <si>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</si>
  <si>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</si>
  <si>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</si>
  <si>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</si>
  <si>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</si>
  <si>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</si>
  <si>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</si>
  <si>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</si>
  <si>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</si>
  <si>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</si>
  <si>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</si>
  <si>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</si>
  <si>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</si>
  <si>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</si>
  <si>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</si>
  <si>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</si>
  <si>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</si>
  <si>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</si>
  <si>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</si>
  <si>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</si>
  <si>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</si>
  <si>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</si>
  <si>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</si>
  <si>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</si>
  <si>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</si>
  <si>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</si>
  <si>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</si>
  <si>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</si>
  <si>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</si>
  <si>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</si>
  <si>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</si>
  <si>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</si>
  <si>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</si>
  <si>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</si>
  <si>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</si>
  <si>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</si>
  <si>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</si>
  <si>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</si>
  <si>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</si>
  <si>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</si>
  <si>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</si>
  <si>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</si>
  <si>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</si>
  <si>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</si>
  <si>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</si>
  <si>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</si>
  <si>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</si>
  <si>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</si>
  <si>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</si>
  <si>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</si>
  <si>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</si>
  <si>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</si>
  <si>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</si>
  <si>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</si>
  <si>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</si>
  <si>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</si>
  <si>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</si>
  <si>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</si>
  <si>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</si>
  <si>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</si>
  <si>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</si>
  <si>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</si>
  <si>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</si>
  <si>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</si>
  <si>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</si>
  <si>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</si>
  <si>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</si>
  <si>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</si>
  <si>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</si>
  <si>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</si>
  <si>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</si>
  <si>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</si>
  <si>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</si>
  <si>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</si>
  <si>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</si>
  <si>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</si>
  <si>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</si>
  <si>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</si>
  <si>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</si>
  <si>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</si>
  <si>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</si>
  <si>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</si>
  <si>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</si>
  <si>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</si>
  <si>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</si>
  <si>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</si>
  <si>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</si>
  <si>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</si>
  <si>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</si>
  <si>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</si>
  <si>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</si>
  <si>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</si>
  <si>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</si>
  <si>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</si>
  <si>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</si>
  <si>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</si>
  <si>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</si>
  <si>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</si>
  <si>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</si>
  <si>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</si>
  <si>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</si>
  <si>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</si>
  <si>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</si>
  <si>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</si>
  <si>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</si>
  <si>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</si>
  <si>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</si>
  <si>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</si>
  <si>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</si>
  <si>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</si>
  <si>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</si>
  <si>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</si>
  <si>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</si>
  <si>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</si>
  <si>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</si>
  <si>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</si>
  <si>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</si>
  <si>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</si>
  <si>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</si>
  <si>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</si>
  <si>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</si>
  <si>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</si>
  <si>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</si>
  <si>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</si>
  <si>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</si>
  <si>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</si>
  <si>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</si>
  <si>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</si>
  <si>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</si>
  <si>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</si>
  <si>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</si>
  <si>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</si>
  <si>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</si>
  <si>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</si>
  <si>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</si>
  <si>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</si>
  <si>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</si>
  <si>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</si>
  <si>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</si>
  <si>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</si>
  <si>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</si>
  <si>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</si>
  <si>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</si>
  <si>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</si>
  <si>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</si>
  <si>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</si>
  <si>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</si>
  <si>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</si>
  <si>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</si>
  <si>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</si>
  <si>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</si>
  <si>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</si>
  <si>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</si>
  <si>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</si>
  <si>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</si>
  <si>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</si>
  <si>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</si>
  <si>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</si>
  <si>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</si>
  <si>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</si>
  <si>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</si>
  <si>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</si>
  <si>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</si>
  <si>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</si>
  <si>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</si>
  <si>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</si>
  <si>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</si>
  <si>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</si>
  <si>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</si>
  <si>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</si>
  <si>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</si>
  <si>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</si>
  <si>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</si>
  <si>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</si>
  <si>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</si>
  <si>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</si>
  <si>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</si>
  <si>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</si>
  <si>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</si>
  <si>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</si>
  <si>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</si>
  <si>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</si>
  <si>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</si>
  <si>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</si>
  <si>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</si>
  <si>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</si>
  <si>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</si>
  <si>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</si>
  <si>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</si>
  <si>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</si>
  <si>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</si>
  <si>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</si>
  <si>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</si>
  <si>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</si>
  <si>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</si>
  <si>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</si>
  <si>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</si>
  <si>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</si>
  <si>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</si>
  <si>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</si>
  <si>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</si>
  <si>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</si>
  <si>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</si>
  <si>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</si>
  <si>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</si>
  <si>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</si>
  <si>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</si>
  <si>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</si>
  <si>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</si>
  <si>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</si>
  <si>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</si>
  <si>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</si>
  <si>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</si>
  <si>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</si>
  <si>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</si>
  <si>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</si>
  <si>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</si>
  <si>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</si>
  <si>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</si>
  <si>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</si>
  <si>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</si>
  <si>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</si>
  <si>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</si>
  <si>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</si>
  <si>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</si>
  <si>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</si>
  <si>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</si>
  <si>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</si>
  <si>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</si>
  <si>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</si>
  <si>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</si>
  <si>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</si>
  <si>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</si>
  <si>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</si>
  <si>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</si>
  <si>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</si>
  <si>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</si>
  <si>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</si>
  <si>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</si>
  <si>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</si>
  <si>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</si>
  <si>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</si>
  <si>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</si>
  <si>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</si>
  <si>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</si>
  <si>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</si>
  <si>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</si>
  <si>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</si>
  <si>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</si>
  <si>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</si>
  <si>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</si>
  <si>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</si>
  <si>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</si>
  <si>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</si>
  <si>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</si>
  <si>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</si>
  <si>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</si>
  <si>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</si>
  <si>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</si>
  <si>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</si>
  <si>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</si>
  <si>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</si>
  <si>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</si>
  <si>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</si>
  <si>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</si>
  <si>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</si>
  <si>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</si>
  <si>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</si>
  <si>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</si>
  <si>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</si>
  <si>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</si>
  <si>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</si>
  <si>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</si>
  <si>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</si>
  <si>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</si>
  <si>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</si>
  <si>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</si>
  <si>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</si>
  <si>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</si>
  <si>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</si>
  <si>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</si>
  <si>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</si>
  <si>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</si>
  <si>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</si>
  <si>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</si>
  <si>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</si>
  <si>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</si>
  <si>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</si>
  <si>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</si>
  <si>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</si>
  <si>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</si>
  <si>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</si>
  <si>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</si>
  <si>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</si>
  <si>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</si>
  <si>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</si>
  <si>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</si>
  <si>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</si>
  <si>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</si>
  <si>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</si>
  <si>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</si>
  <si>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</si>
  <si>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</si>
  <si>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</si>
  <si>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</si>
  <si>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</si>
  <si>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</si>
  <si>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</si>
  <si>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</si>
  <si>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</si>
  <si>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</si>
  <si>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</si>
  <si>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</si>
  <si>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</si>
  <si>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</si>
  <si>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</si>
  <si>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</si>
  <si>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</si>
  <si>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</si>
  <si>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</si>
  <si>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</si>
  <si>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</si>
  <si>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</si>
  <si>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</si>
  <si>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</si>
  <si>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</si>
  <si>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</si>
  <si>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</si>
  <si>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</si>
  <si>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</si>
  <si>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</si>
  <si>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</si>
  <si>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</si>
  <si>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</si>
  <si>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</si>
  <si>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</si>
  <si>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</si>
  <si>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</si>
  <si>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</si>
  <si>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</si>
  <si>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</si>
  <si>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</si>
  <si>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</si>
  <si>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</si>
  <si>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</si>
  <si>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</si>
  <si>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</si>
  <si>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</si>
  <si>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</si>
  <si>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</si>
  <si>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</si>
  <si>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</si>
  <si>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</si>
  <si>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</si>
  <si>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</si>
  <si>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</si>
  <si>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</si>
  <si>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</si>
  <si>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</si>
  <si>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</si>
  <si>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</si>
  <si>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</si>
  <si>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</si>
  <si>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</si>
  <si>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</si>
  <si>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</si>
  <si>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</si>
  <si>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</si>
  <si>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</si>
  <si>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</si>
  <si>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</si>
  <si>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</si>
  <si>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</si>
  <si>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</si>
  <si>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</si>
  <si>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</si>
  <si>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</si>
  <si>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</si>
  <si>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</si>
  <si>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</si>
  <si>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</si>
  <si>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</si>
  <si>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</si>
  <si>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</si>
  <si>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</si>
  <si>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</si>
  <si>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</si>
  <si>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</si>
  <si>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</si>
  <si>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</si>
  <si>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</si>
  <si>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</si>
  <si>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</si>
  <si>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</si>
  <si>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</si>
  <si>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</si>
  <si>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</si>
  <si>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</si>
  <si>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</si>
  <si>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</si>
  <si>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</si>
  <si>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</si>
  <si>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</si>
  <si>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</si>
  <si>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</si>
  <si>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</si>
  <si>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</si>
  <si>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</si>
  <si>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</si>
  <si>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</si>
  <si>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</si>
  <si>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</si>
  <si>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</si>
  <si>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</si>
  <si>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</si>
  <si>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</si>
  <si>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</si>
  <si>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</si>
  <si>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</si>
  <si>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</si>
  <si>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</si>
  <si>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</si>
  <si>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</si>
  <si>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</si>
  <si>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</si>
  <si>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</si>
  <si>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</si>
  <si>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</si>
  <si>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</si>
  <si>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</si>
  <si>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</si>
  <si>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</si>
  <si>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</si>
  <si>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</si>
  <si>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</si>
  <si>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</si>
  <si>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</si>
  <si>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</si>
  <si>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</si>
  <si>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</si>
  <si>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</si>
  <si>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</si>
  <si>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</si>
  <si>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</si>
  <si>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</si>
  <si>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</si>
  <si>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</si>
  <si>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</si>
  <si>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</si>
  <si>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</si>
  <si>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</si>
  <si>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</si>
  <si>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</si>
  <si>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</si>
  <si>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</si>
  <si>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</si>
  <si>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</si>
  <si>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</si>
  <si>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</si>
  <si>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</si>
  <si>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</si>
  <si>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</si>
  <si>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</si>
  <si>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</si>
  <si>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</si>
  <si>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</si>
  <si>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</si>
  <si>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</si>
  <si>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</si>
  <si>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</si>
  <si>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</si>
  <si>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</si>
  <si>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</si>
  <si>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</si>
  <si>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</si>
  <si>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</si>
  <si>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</si>
  <si>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</si>
  <si>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</si>
  <si>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</si>
  <si>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</si>
  <si>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</si>
  <si>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</si>
  <si>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</si>
  <si>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</si>
  <si>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</si>
  <si>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</si>
  <si>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</si>
  <si>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</si>
  <si>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</si>
  <si>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</si>
  <si>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</si>
  <si>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</si>
  <si>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</si>
  <si>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</si>
  <si>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</si>
  <si>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</si>
  <si>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</si>
  <si>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</si>
  <si>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</si>
  <si>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</si>
  <si>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</si>
  <si>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</si>
  <si>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</si>
  <si>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</si>
  <si>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</si>
  <si>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</si>
  <si>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</si>
  <si>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</si>
  <si>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</si>
  <si>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</si>
  <si>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</si>
  <si>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</si>
  <si>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</si>
  <si>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</si>
  <si>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</si>
  <si>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</si>
  <si>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</si>
  <si>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</si>
  <si>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</si>
  <si>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</si>
  <si>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</si>
  <si>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</si>
  <si>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</si>
  <si>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</si>
  <si>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</si>
  <si>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</si>
  <si>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</si>
  <si>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</si>
  <si>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</si>
  <si>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</si>
  <si>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</si>
  <si>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</si>
  <si>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</si>
  <si>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</si>
  <si>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</si>
  <si>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</si>
  <si>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</si>
  <si>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</si>
  <si>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</si>
  <si>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</si>
  <si>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</si>
  <si>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</si>
  <si>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</si>
  <si>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</si>
  <si>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</si>
  <si>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</si>
  <si>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</si>
  <si>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</si>
  <si>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</si>
  <si>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</si>
  <si>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</si>
  <si>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</si>
  <si>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</si>
  <si>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</si>
  <si>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</si>
  <si>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</si>
  <si>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</si>
  <si>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</si>
  <si>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</si>
  <si>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</si>
  <si>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</si>
  <si>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</si>
  <si>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</si>
  <si>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</si>
  <si>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</si>
  <si>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</si>
  <si>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</si>
  <si>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</si>
  <si>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</si>
  <si>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</si>
  <si>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</si>
  <si>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</si>
  <si>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</si>
  <si>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</si>
  <si>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</si>
  <si>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</si>
  <si>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</si>
  <si>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</si>
  <si>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</si>
  <si>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</si>
  <si>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</si>
  <si>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</si>
  <si>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</si>
  <si>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</si>
  <si>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</si>
  <si>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</si>
  <si>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</si>
  <si>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</si>
  <si>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</si>
  <si>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</si>
  <si>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</si>
  <si>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</si>
  <si>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</si>
  <si>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</si>
  <si>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</si>
  <si>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</si>
  <si>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</si>
  <si>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</si>
  <si>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</si>
  <si>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</si>
  <si>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</si>
  <si>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</si>
  <si>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</si>
  <si>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</si>
  <si>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</si>
  <si>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</si>
  <si>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</si>
  <si>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</si>
  <si>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</si>
  <si>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</si>
  <si>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</si>
  <si>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</si>
  <si>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</si>
  <si>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</si>
  <si>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</si>
  <si>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</si>
  <si>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</si>
  <si>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</si>
  <si>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</si>
  <si>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</si>
  <si>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</si>
  <si>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</si>
  <si>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</si>
  <si>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</si>
  <si>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</si>
  <si>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</si>
  <si>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</si>
  <si>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</si>
  <si>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</si>
  <si>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</si>
  <si>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</si>
  <si>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</si>
  <si>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</si>
  <si>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</si>
  <si>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</si>
  <si>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</si>
  <si>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</si>
  <si>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</si>
  <si>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</si>
  <si>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</si>
  <si>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</si>
  <si>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</si>
  <si>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</si>
  <si>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</si>
  <si>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</si>
  <si>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</si>
  <si>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</si>
  <si>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</si>
  <si>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</si>
  <si>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</si>
  <si>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</si>
  <si>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</si>
  <si>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</si>
  <si>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</si>
  <si>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</si>
  <si>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</si>
  <si>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</si>
  <si>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</si>
  <si>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</si>
  <si>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</si>
  <si>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</si>
  <si>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</si>
  <si>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</si>
  <si>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</si>
  <si>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</si>
  <si>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</si>
  <si>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</si>
  <si>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</si>
  <si>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</si>
  <si>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</si>
  <si>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</si>
  <si>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</si>
  <si>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</si>
  <si>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</si>
  <si>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</si>
  <si>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</si>
  <si>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</si>
  <si>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</si>
  <si>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</si>
  <si>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</si>
  <si>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</si>
  <si>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</si>
  <si>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</si>
  <si>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</si>
  <si>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</si>
  <si>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</si>
  <si>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</si>
  <si>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</si>
  <si>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</si>
  <si>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</si>
  <si>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</si>
  <si>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</si>
  <si>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</si>
  <si>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</si>
  <si>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</si>
  <si>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</si>
  <si>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</si>
  <si>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</si>
  <si>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</si>
  <si>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</si>
  <si>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</si>
  <si>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</si>
  <si>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</si>
  <si>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</si>
  <si>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</si>
  <si>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</si>
  <si>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</si>
  <si>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</si>
  <si>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</si>
  <si>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</si>
  <si>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</si>
  <si>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</si>
  <si>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</si>
  <si>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</si>
  <si>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</si>
  <si>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</si>
  <si>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</si>
  <si>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</si>
  <si>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</si>
  <si>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</si>
  <si>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</si>
  <si>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</si>
  <si>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</si>
  <si>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</si>
  <si>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</si>
  <si>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</si>
  <si>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</si>
  <si>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</si>
  <si>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</si>
  <si>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</si>
  <si>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</si>
  <si>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</si>
  <si>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</si>
  <si>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</si>
  <si>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</si>
  <si>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</si>
  <si>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</si>
  <si>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</si>
  <si>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</si>
  <si>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</si>
  <si>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</si>
  <si>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</si>
  <si>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</si>
  <si>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</si>
  <si>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</si>
  <si>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</si>
  <si>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</si>
  <si>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</si>
  <si>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</si>
  <si>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</si>
  <si>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</si>
  <si>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</si>
  <si>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</si>
  <si>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</si>
  <si>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</si>
  <si>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</si>
  <si>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</si>
  <si>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</si>
  <si>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</si>
  <si>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</si>
  <si>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</si>
  <si>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</si>
  <si>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</si>
  <si>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</si>
  <si>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</si>
  <si>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</si>
  <si>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</si>
  <si>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</si>
  <si>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</si>
  <si>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</si>
  <si>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</si>
  <si>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</si>
  <si>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</si>
  <si>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</si>
  <si>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</si>
  <si>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</si>
  <si>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</si>
  <si>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</si>
  <si>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</si>
  <si>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</si>
  <si>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</si>
  <si>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</si>
  <si>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</si>
  <si>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</si>
  <si>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</si>
  <si>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</si>
  <si>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</si>
  <si>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</si>
  <si>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</si>
  <si>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</si>
  <si>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</si>
  <si>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</si>
  <si>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</si>
  <si>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</si>
  <si>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</si>
  <si>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</si>
  <si>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</si>
  <si>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</si>
  <si>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</si>
  <si>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</si>
  <si>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</si>
  <si>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</si>
  <si>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</si>
  <si>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</si>
  <si>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</si>
  <si>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</si>
  <si>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</si>
  <si>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</si>
  <si>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</si>
  <si>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</si>
  <si>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</si>
  <si>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</si>
  <si>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</si>
  <si>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</si>
  <si>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</si>
  <si>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</si>
  <si>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</si>
  <si>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</si>
  <si>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</si>
  <si>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</si>
  <si>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</si>
  <si>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</si>
  <si>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</si>
  <si>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</si>
  <si>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</si>
  <si>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</si>
  <si>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</si>
  <si>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</si>
  <si>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</si>
  <si>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</si>
  <si>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</si>
  <si>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</si>
  <si>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</si>
  <si>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</si>
  <si>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</si>
  <si>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</si>
  <si>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</si>
  <si>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</si>
  <si>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</si>
  <si>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</si>
  <si>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</si>
  <si>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</si>
  <si>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</si>
  <si>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</si>
  <si>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</si>
  <si>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</si>
  <si>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</si>
  <si>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</si>
  <si>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</si>
  <si>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</si>
  <si>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</si>
  <si>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</si>
  <si>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</si>
  <si>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</si>
  <si>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</si>
  <si>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</si>
  <si>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</si>
  <si>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</si>
  <si>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</si>
  <si>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</si>
  <si>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</si>
  <si>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</si>
  <si>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</si>
  <si>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</si>
  <si>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</si>
  <si>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</si>
  <si>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</si>
  <si>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</si>
  <si>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</si>
  <si>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</si>
  <si>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</si>
  <si>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</si>
  <si>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</si>
  <si>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</si>
  <si>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</si>
  <si>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</si>
  <si>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</si>
  <si>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</si>
  <si>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</si>
  <si>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</si>
  <si>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</si>
  <si>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</si>
  <si>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</si>
  <si>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</si>
  <si>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</si>
  <si>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</si>
  <si>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</si>
  <si>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</si>
  <si>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</si>
  <si>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</si>
  <si>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</si>
  <si>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</si>
  <si>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</si>
  <si>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</si>
  <si>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</si>
  <si>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</si>
  <si>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</si>
  <si>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</si>
  <si>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</si>
  <si>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</si>
  <si>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</si>
  <si>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</si>
  <si>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</si>
  <si>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</si>
  <si>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</si>
  <si>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</si>
  <si>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</si>
  <si>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</si>
  <si>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</si>
  <si>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</si>
  <si>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</si>
  <si>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</si>
  <si>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</si>
  <si>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</si>
  <si>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</si>
  <si>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</si>
  <si>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</si>
  <si>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</si>
  <si>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</si>
  <si>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</si>
  <si>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</si>
  <si>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</si>
  <si>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</si>
  <si>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</si>
  <si>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</si>
  <si>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</si>
  <si>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</si>
  <si>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</si>
  <si>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</si>
  <si>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</si>
  <si>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</si>
  <si>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</si>
  <si>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</si>
  <si>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</si>
  <si>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</si>
  <si>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</si>
  <si>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</si>
  <si>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</si>
  <si>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</si>
  <si>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</si>
  <si>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</si>
  <si>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</si>
  <si>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</si>
  <si>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</si>
  <si>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</si>
  <si>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</si>
  <si>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</si>
  <si>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</si>
  <si>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</si>
  <si>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</si>
  <si>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</si>
  <si>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</si>
  <si>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</si>
  <si>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</si>
  <si>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</si>
  <si>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</si>
  <si>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</si>
  <si>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</si>
  <si>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</si>
  <si>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</si>
  <si>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</si>
  <si>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</si>
  <si>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</si>
  <si>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</si>
  <si>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</si>
  <si>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</si>
  <si>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</si>
  <si>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</si>
  <si>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</si>
  <si>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</si>
  <si>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</si>
  <si>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</si>
  <si>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</si>
  <si>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</si>
  <si>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</si>
  <si>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</si>
  <si>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</si>
  <si>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</si>
  <si>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</si>
  <si>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</si>
  <si>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</si>
  <si>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</si>
  <si>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</si>
  <si>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</si>
  <si>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</si>
  <si>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</si>
  <si>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</si>
  <si>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</si>
  <si>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</si>
  <si>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</si>
  <si>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</si>
  <si>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</si>
  <si>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</si>
  <si>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</si>
  <si>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</si>
  <si>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</si>
  <si>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</si>
  <si>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</si>
  <si>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</si>
  <si>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</si>
  <si>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</si>
  <si>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</si>
  <si>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</si>
  <si>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</si>
  <si>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</si>
  <si>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</si>
  <si>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</si>
  <si>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</si>
  <si>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</si>
  <si>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</si>
  <si>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</si>
  <si>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</si>
  <si>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</si>
  <si>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</si>
  <si>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</si>
  <si>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</si>
  <si>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</si>
  <si>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</si>
  <si>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</si>
  <si>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</si>
  <si>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</si>
  <si>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</si>
  <si>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</si>
  <si>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</si>
  <si>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</si>
  <si>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</si>
  <si>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</si>
  <si>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</si>
  <si>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</si>
  <si>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</si>
  <si>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</si>
  <si>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</si>
  <si>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</si>
  <si>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</si>
  <si>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</si>
  <si>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</si>
  <si>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</si>
  <si>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</si>
  <si>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</si>
  <si>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</si>
  <si>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</si>
  <si>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</si>
  <si>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</si>
  <si>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</si>
  <si>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</si>
  <si>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</si>
  <si>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</si>
  <si>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</si>
  <si>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</si>
  <si>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</si>
  <si>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</si>
  <si>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</si>
  <si>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</si>
  <si>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</si>
  <si>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</si>
  <si>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</si>
  <si>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</si>
  <si>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</si>
  <si>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</si>
  <si>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</si>
  <si>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</si>
  <si>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</si>
  <si>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</si>
  <si>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</si>
  <si>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</si>
  <si>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</si>
  <si>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</si>
  <si>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</si>
  <si>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</si>
  <si>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</si>
  <si>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</si>
  <si>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</si>
  <si>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</si>
  <si>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</si>
  <si>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</si>
  <si>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</si>
  <si>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</si>
  <si>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</si>
  <si>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</si>
  <si>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</si>
  <si>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</si>
  <si>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</si>
  <si>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</si>
  <si>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</si>
  <si>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</si>
  <si>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</si>
  <si>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</si>
  <si>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</si>
  <si>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</si>
  <si>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</si>
  <si>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</si>
  <si>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</si>
  <si>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</si>
  <si>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</si>
  <si>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</si>
  <si>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</si>
  <si>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</si>
  <si>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</si>
  <si>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</si>
  <si>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</si>
  <si>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</si>
  <si>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</si>
  <si>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</si>
  <si>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</si>
  <si>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</si>
  <si>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</si>
  <si>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</si>
  <si>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</si>
  <si>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</si>
  <si>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</si>
  <si>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</si>
  <si>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</si>
  <si>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</si>
  <si>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</si>
  <si>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</si>
  <si>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</si>
  <si>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</si>
  <si>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</si>
  <si>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</si>
  <si>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</si>
  <si>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</si>
  <si>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</si>
  <si>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</si>
  <si>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</si>
  <si>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</si>
  <si>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</si>
  <si>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</si>
  <si>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</si>
  <si>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</si>
  <si>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</si>
  <si>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</si>
  <si>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</si>
  <si>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</si>
  <si>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</si>
  <si>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</si>
  <si>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</si>
  <si>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</si>
  <si>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</si>
  <si>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</si>
  <si>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</si>
  <si>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</si>
  <si>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</si>
  <si>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</si>
  <si>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</si>
  <si>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</si>
  <si>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</si>
  <si>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</si>
  <si>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</si>
  <si>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</si>
  <si>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</si>
  <si>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</si>
  <si>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</si>
  <si>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</si>
  <si>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</si>
  <si>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</si>
  <si>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</si>
  <si>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</si>
  <si>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</si>
  <si>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</si>
  <si>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</si>
  <si>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</si>
  <si>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</si>
  <si>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</si>
  <si>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</si>
  <si>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</si>
  <si>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</si>
  <si>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</si>
  <si>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</si>
  <si>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</si>
  <si>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</si>
  <si>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</si>
  <si>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</si>
  <si>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</si>
  <si>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</si>
  <si>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</si>
  <si>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</si>
  <si>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</si>
  <si>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</si>
  <si>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</si>
  <si>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</si>
  <si>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</si>
  <si>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</si>
  <si>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</si>
  <si>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</si>
  <si>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</si>
  <si>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</si>
  <si>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</si>
  <si>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</si>
  <si>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</si>
  <si>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</si>
  <si>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</si>
  <si>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</si>
  <si>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</si>
  <si>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</si>
  <si>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</si>
  <si>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</si>
  <si>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</si>
  <si>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</si>
  <si>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</si>
  <si>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</si>
  <si>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</si>
  <si>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</si>
  <si>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</si>
  <si>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</si>
  <si>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</si>
  <si>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</si>
  <si>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</si>
  <si>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</si>
  <si>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</si>
  <si>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</si>
  <si>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</si>
  <si>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</si>
  <si>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</si>
  <si>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</si>
  <si>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</si>
  <si>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</si>
  <si>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</si>
  <si>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</si>
  <si>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</si>
  <si>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</si>
  <si>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</si>
  <si>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</si>
  <si>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</si>
  <si>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</si>
  <si>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</si>
  <si>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</si>
  <si>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</si>
  <si>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</si>
  <si>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</si>
  <si>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</si>
  <si>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</si>
  <si>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</si>
  <si>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</si>
  <si>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</si>
  <si>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</si>
  <si>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</si>
  <si>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</si>
  <si>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</si>
  <si>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</si>
  <si>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</si>
  <si>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</si>
  <si>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</si>
  <si>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</si>
  <si>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</si>
  <si>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</si>
  <si>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</si>
  <si>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</si>
  <si>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</si>
  <si>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</si>
  <si>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</si>
  <si>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</si>
  <si>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</si>
  <si>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</si>
  <si>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</si>
  <si>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</si>
  <si>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</si>
  <si>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</si>
  <si>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</si>
  <si>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</si>
  <si>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</si>
  <si>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</si>
  <si>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</si>
  <si>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</si>
  <si>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</si>
  <si>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</si>
  <si>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</si>
  <si>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</si>
  <si>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</si>
  <si>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</si>
  <si>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</si>
  <si>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</si>
  <si>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</si>
  <si>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</si>
  <si>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</si>
  <si>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</si>
  <si>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</si>
  <si>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</si>
  <si>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</si>
  <si>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</si>
  <si>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</si>
  <si>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</si>
  <si>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</si>
  <si>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</si>
  <si>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</si>
  <si>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</si>
  <si>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</si>
  <si>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</si>
  <si>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</si>
  <si>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</si>
  <si>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</si>
  <si>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</si>
  <si>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</si>
  <si>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</si>
  <si>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</si>
  <si>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</si>
  <si>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</si>
  <si>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</si>
  <si>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</si>
  <si>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</si>
  <si>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</si>
  <si>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</si>
  <si>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</si>
  <si>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</si>
  <si>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</si>
  <si>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</si>
  <si>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</si>
  <si>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</si>
  <si>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</si>
  <si>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</si>
  <si>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</si>
  <si>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</si>
  <si>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</si>
  <si>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</si>
  <si>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</si>
  <si>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</si>
  <si>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</si>
  <si>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</si>
  <si>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</si>
  <si>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</si>
  <si>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</si>
  <si>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</si>
  <si>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</si>
  <si>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</si>
  <si>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</si>
  <si>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</si>
  <si>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</si>
  <si>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</si>
  <si>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</si>
  <si>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</si>
  <si>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</si>
  <si>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</si>
  <si>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</si>
  <si>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</si>
  <si>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</si>
  <si>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</si>
  <si>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</si>
  <si>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</si>
  <si>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</si>
  <si>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</si>
  <si>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</si>
  <si>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</si>
  <si>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</si>
  <si>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</si>
  <si>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</si>
  <si>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</si>
  <si>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</si>
  <si>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</si>
  <si>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</si>
  <si>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</si>
  <si>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</si>
  <si>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</si>
  <si>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</si>
  <si>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</si>
  <si>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</si>
  <si>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</si>
  <si>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</si>
  <si>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</si>
  <si>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</si>
  <si>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</si>
  <si>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</si>
  <si>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</si>
  <si>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</si>
  <si>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</si>
  <si>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</si>
  <si>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</si>
  <si>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</si>
  <si>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</si>
  <si>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</si>
  <si>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</si>
  <si>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</si>
  <si>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</si>
  <si>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</si>
  <si>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</si>
  <si>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</si>
  <si>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</si>
  <si>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</si>
  <si>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</si>
  <si>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</si>
  <si>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</si>
  <si>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</si>
  <si>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</si>
  <si>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</si>
  <si>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</si>
  <si>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</si>
  <si>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</si>
  <si>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</si>
  <si>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</si>
  <si>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</si>
  <si>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</si>
  <si>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</si>
  <si>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</si>
  <si>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</si>
  <si>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</si>
  <si>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</si>
  <si>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</si>
  <si>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</si>
  <si>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</si>
  <si>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</si>
  <si>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</si>
  <si>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</si>
  <si>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</si>
  <si>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</si>
  <si>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</si>
  <si>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</si>
  <si>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</si>
  <si>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</si>
  <si>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</si>
  <si>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</si>
  <si>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</si>
  <si>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</si>
  <si>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</si>
  <si>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</si>
  <si>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</si>
  <si>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</si>
  <si>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</si>
  <si>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</si>
  <si>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</si>
  <si>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</si>
  <si>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</si>
  <si>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</si>
  <si>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</si>
  <si>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</si>
  <si>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</si>
  <si>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</si>
  <si>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</si>
  <si>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</si>
  <si>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</si>
  <si>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</si>
  <si>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</si>
  <si>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</si>
  <si>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</si>
  <si>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</si>
  <si>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</si>
  <si>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</si>
  <si>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</si>
  <si>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</si>
  <si>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</si>
  <si>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</si>
  <si>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</si>
  <si>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</si>
  <si>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</si>
  <si>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</si>
  <si>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</si>
  <si>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</si>
  <si>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</si>
  <si>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</si>
  <si>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</si>
  <si>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</si>
  <si>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</si>
  <si>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</si>
  <si>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</si>
  <si>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</si>
  <si>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</si>
  <si>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</si>
  <si>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</si>
  <si>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</si>
  <si>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</si>
  <si>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</si>
  <si>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</si>
  <si>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</si>
  <si>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</si>
  <si>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</si>
  <si>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</si>
  <si>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</si>
  <si>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</si>
  <si>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</si>
  <si>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</si>
  <si>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</si>
  <si>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</si>
  <si>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</si>
  <si>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</si>
  <si>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</si>
  <si>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</si>
  <si>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</si>
  <si>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</si>
  <si>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</si>
  <si>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</si>
  <si>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</si>
  <si>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</si>
  <si>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</si>
  <si>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</si>
  <si>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</si>
  <si>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</si>
  <si>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</si>
  <si>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</si>
  <si>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</si>
  <si>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</si>
  <si>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</si>
  <si>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</si>
  <si>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</si>
  <si>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</si>
  <si>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</si>
  <si>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</si>
  <si>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</si>
  <si>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</si>
  <si>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</si>
  <si>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</si>
  <si>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</si>
  <si>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</si>
  <si>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</si>
  <si>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</si>
  <si>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</si>
  <si>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</si>
  <si>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</si>
  <si>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</si>
  <si>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</si>
  <si>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</si>
  <si>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</si>
  <si>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</si>
  <si>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</si>
  <si>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</si>
  <si>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</si>
  <si>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</si>
  <si>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</si>
  <si>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</si>
  <si>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</si>
  <si>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</si>
  <si>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</si>
  <si>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</si>
  <si>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</si>
  <si>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</si>
  <si>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</si>
  <si>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</si>
  <si>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</si>
  <si>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</si>
  <si>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</si>
  <si>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</si>
  <si>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</si>
  <si>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</si>
  <si>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</si>
  <si>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</si>
  <si>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</si>
  <si>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</si>
  <si>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</si>
  <si>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</si>
  <si>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</si>
  <si>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</si>
  <si>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</si>
  <si>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</si>
  <si>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</si>
  <si>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</si>
  <si>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</si>
  <si>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</si>
  <si>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</si>
  <si>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</si>
  <si>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</si>
  <si>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</si>
  <si>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</si>
  <si>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</si>
  <si>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</si>
  <si>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</si>
  <si>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</si>
  <si>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</si>
  <si>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</si>
  <si>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</si>
  <si>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</si>
  <si>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</si>
  <si>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</si>
  <si>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</si>
  <si>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</si>
  <si>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</si>
  <si>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</si>
  <si>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</si>
  <si>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</si>
  <si>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</si>
  <si>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</si>
  <si>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</si>
  <si>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</si>
  <si>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</si>
  <si>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</si>
  <si>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</si>
  <si>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</si>
  <si>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</si>
  <si>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</si>
  <si>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</si>
  <si>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</si>
  <si>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</si>
  <si>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</si>
  <si>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</si>
  <si>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</si>
  <si>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</si>
  <si>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</si>
  <si>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</si>
  <si>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</si>
  <si>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</si>
  <si>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</si>
  <si>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</si>
  <si>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</si>
  <si>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</si>
  <si>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</si>
  <si>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</si>
  <si>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</si>
  <si>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</si>
  <si>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</si>
  <si>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</si>
  <si>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</si>
  <si>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</si>
  <si>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</si>
  <si>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</si>
  <si>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</si>
  <si>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</si>
  <si>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</si>
  <si>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</si>
  <si>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</si>
  <si>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</si>
  <si>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</si>
  <si>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</si>
  <si>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</si>
  <si>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</si>
  <si>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</si>
  <si>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</si>
  <si>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</si>
  <si>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</si>
  <si>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</si>
  <si>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</si>
  <si>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</si>
  <si>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</si>
  <si>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</si>
  <si>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</si>
  <si>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</si>
  <si>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</si>
  <si>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</si>
  <si>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</si>
  <si>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</si>
  <si>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</si>
  <si>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</si>
  <si>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</si>
  <si>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</si>
  <si>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</si>
  <si>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</si>
  <si>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</si>
  <si>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</si>
  <si>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</si>
  <si>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</si>
  <si>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</si>
  <si>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</si>
  <si>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</si>
  <si>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</si>
  <si>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</si>
  <si>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</si>
  <si>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</si>
  <si>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</si>
  <si>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</si>
  <si>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</si>
  <si>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</si>
  <si>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</si>
  <si>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</si>
  <si>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</si>
  <si>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</si>
  <si>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</si>
  <si>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</si>
  <si>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</si>
  <si>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</si>
  <si>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</si>
  <si>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</si>
  <si>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</si>
  <si>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</si>
  <si>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</si>
  <si>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</si>
  <si>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</si>
  <si>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</si>
  <si>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</si>
  <si>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</si>
  <si>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</si>
  <si>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</si>
  <si>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</si>
  <si>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</si>
  <si>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</si>
  <si>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</si>
  <si>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</si>
  <si>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</si>
  <si>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</si>
  <si>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</si>
  <si>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</si>
  <si>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</si>
  <si>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</si>
  <si>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</si>
  <si>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</si>
  <si>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</si>
  <si>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</si>
  <si>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</si>
  <si>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</si>
  <si>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</si>
  <si>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</si>
  <si>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</si>
  <si>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</si>
  <si>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</si>
  <si>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</si>
  <si>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</si>
  <si>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</si>
  <si>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</si>
  <si>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</si>
  <si>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</si>
  <si>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</si>
  <si>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</si>
  <si>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</si>
  <si>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</si>
  <si>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</si>
  <si>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</si>
  <si>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</si>
  <si>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</si>
  <si>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</si>
  <si>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</si>
  <si>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</si>
  <si>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</si>
  <si>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</si>
  <si>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</si>
  <si>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</si>
  <si>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</si>
  <si>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</si>
  <si>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</si>
  <si>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</si>
  <si>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</si>
  <si>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</si>
  <si>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</si>
  <si>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</si>
  <si>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</si>
  <si>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</si>
  <si>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</si>
  <si>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</si>
  <si>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</si>
  <si>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</si>
  <si>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</si>
  <si>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</si>
  <si>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</si>
  <si>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</si>
  <si>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</si>
  <si>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</si>
  <si>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</si>
  <si>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</si>
  <si>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</si>
  <si>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</si>
  <si>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</si>
  <si>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</si>
  <si>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</si>
  <si>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</si>
  <si>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</si>
  <si>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</si>
  <si>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</si>
  <si>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</si>
  <si>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</si>
  <si>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</si>
  <si>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</si>
  <si>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</si>
  <si>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</si>
  <si>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</si>
  <si>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</si>
  <si>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</si>
  <si>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</si>
  <si>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</si>
  <si>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</si>
  <si>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</si>
  <si>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</si>
  <si>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</si>
  <si>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</si>
  <si>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</si>
  <si>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</si>
  <si>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</si>
  <si>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</si>
  <si>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</si>
  <si>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</si>
  <si>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</si>
  <si>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</si>
  <si>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</si>
  <si>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</si>
  <si>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</si>
  <si>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</si>
  <si>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</si>
  <si>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</si>
  <si>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</si>
  <si>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</si>
  <si>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</si>
  <si>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</si>
  <si>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</si>
  <si>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</si>
  <si>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</si>
  <si>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</si>
  <si>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</si>
  <si>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</si>
  <si>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</si>
  <si>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</si>
  <si>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</si>
  <si>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</si>
  <si>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</si>
  <si>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</si>
  <si>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</si>
  <si>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</si>
  <si>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</si>
  <si>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</si>
  <si>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</si>
  <si>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</si>
  <si>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</si>
  <si>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</si>
  <si>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</si>
  <si>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</si>
  <si>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</si>
  <si>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</si>
  <si>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</si>
  <si>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</si>
  <si>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</si>
  <si>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</si>
  <si>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</si>
  <si>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</si>
  <si>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</si>
  <si>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</si>
  <si>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</si>
  <si>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</si>
  <si>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</si>
  <si>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</si>
  <si>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</si>
  <si>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</si>
  <si>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</si>
  <si>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</si>
  <si>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</si>
  <si>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</si>
  <si>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</si>
  <si>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</si>
  <si>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</si>
  <si>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</si>
  <si>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</si>
  <si>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</si>
  <si>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</si>
  <si>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</si>
  <si>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</si>
  <si>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</si>
  <si>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</si>
  <si>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</si>
  <si>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</si>
  <si>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</si>
  <si>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</si>
  <si>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</si>
  <si>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</si>
  <si>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</si>
  <si>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</si>
  <si>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</si>
  <si>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</si>
  <si>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</si>
  <si>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</si>
  <si>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</si>
  <si>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</si>
  <si>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</si>
  <si>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</si>
  <si>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</si>
  <si>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</si>
  <si>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</si>
  <si>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</si>
  <si>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</si>
  <si>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</si>
  <si>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</si>
  <si>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</si>
  <si>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</si>
  <si>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</si>
  <si>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</si>
  <si>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</si>
  <si>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</si>
  <si>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</si>
  <si>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</si>
  <si>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</si>
  <si>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</si>
  <si>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</si>
  <si>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</si>
  <si>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</si>
  <si>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</si>
  <si>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</si>
  <si>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</si>
  <si>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</si>
  <si>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</si>
  <si>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</si>
  <si>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</si>
  <si>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</si>
  <si>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</si>
  <si>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</si>
  <si>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</si>
  <si>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</si>
  <si>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</si>
  <si>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</si>
  <si>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</si>
  <si>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</si>
  <si>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</si>
  <si>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</si>
  <si>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</si>
  <si>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</si>
  <si>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</si>
  <si>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</si>
  <si>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</si>
  <si>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</si>
  <si>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</si>
  <si>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</si>
  <si>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</si>
  <si>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</si>
  <si>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</si>
  <si>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</si>
  <si>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</si>
  <si>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</si>
  <si>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</si>
  <si>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</si>
  <si>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</si>
  <si>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</si>
  <si>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</si>
  <si>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</si>
  <si>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</si>
  <si>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</si>
  <si>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</si>
  <si>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</si>
  <si>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</si>
  <si>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</si>
  <si>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</si>
  <si>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</si>
  <si>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</si>
  <si>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</si>
  <si>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</si>
  <si>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</si>
  <si>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</si>
  <si>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</si>
  <si>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</si>
  <si>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</si>
  <si>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</si>
  <si>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</si>
  <si>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</si>
  <si>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</si>
  <si>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</si>
  <si>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</si>
  <si>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</si>
  <si>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</si>
  <si>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</si>
  <si>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</si>
  <si>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</si>
  <si>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</si>
  <si>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</si>
  <si>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</si>
  <si>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</si>
  <si>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</si>
  <si>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</si>
  <si>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</si>
  <si>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</si>
  <si>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</si>
  <si>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</si>
  <si>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</si>
  <si>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</si>
  <si>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</si>
  <si>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</si>
  <si>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</si>
  <si>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</si>
  <si>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</si>
  <si>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</si>
  <si>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</si>
  <si>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</si>
  <si>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</si>
  <si>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</si>
  <si>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</si>
  <si>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</si>
  <si>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</si>
  <si>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</si>
  <si>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</si>
  <si>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</si>
  <si>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</si>
  <si>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</si>
  <si>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</si>
  <si>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</si>
  <si>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</si>
  <si>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</si>
  <si>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</si>
  <si>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</si>
  <si>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</si>
  <si>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</si>
  <si>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</si>
  <si>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</si>
  <si>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</si>
  <si>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</si>
  <si>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</si>
  <si>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</si>
  <si>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</si>
  <si>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</si>
  <si>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</si>
  <si>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</si>
  <si>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</si>
  <si>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</si>
  <si>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</si>
  <si>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</si>
  <si>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</si>
  <si>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</si>
  <si>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</si>
  <si>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</si>
  <si>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</si>
  <si>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</si>
  <si>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</si>
  <si>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</si>
  <si>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</si>
  <si>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</si>
  <si>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</si>
  <si>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</si>
  <si>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</si>
  <si>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</si>
  <si>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</si>
  <si>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</si>
  <si>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</si>
  <si>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</si>
  <si>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</si>
  <si>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</si>
  <si>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</si>
  <si>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</si>
  <si>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</si>
  <si>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</si>
  <si>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</si>
  <si>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</si>
  <si>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</si>
  <si>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</si>
  <si>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</si>
  <si>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</si>
  <si>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</si>
  <si>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</si>
  <si>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</si>
  <si>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</si>
  <si>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</si>
  <si>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</si>
  <si>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</si>
  <si>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</si>
  <si>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</si>
  <si>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</si>
  <si>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</si>
  <si>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</si>
  <si>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</si>
  <si>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</si>
  <si>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</si>
  <si>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</si>
  <si>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</si>
  <si>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</si>
  <si>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</si>
  <si>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</si>
  <si>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</si>
  <si>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</si>
  <si>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</si>
  <si>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</si>
  <si>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</si>
  <si>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</si>
  <si>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</si>
  <si>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</si>
  <si>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</si>
  <si>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</si>
  <si>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</si>
  <si>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</si>
  <si>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</si>
  <si>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</si>
  <si>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</si>
  <si>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</si>
  <si>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</si>
  <si>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</si>
  <si>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</si>
  <si>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</si>
  <si>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</si>
  <si>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</si>
  <si>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</si>
  <si>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</si>
  <si>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</si>
  <si>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</si>
  <si>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</si>
  <si>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</si>
  <si>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</si>
  <si>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</si>
  <si>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</si>
  <si>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</si>
  <si>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</si>
  <si>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</si>
  <si>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</si>
  <si>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</si>
  <si>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</si>
  <si>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</si>
  <si>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</si>
  <si>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</si>
  <si>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</si>
  <si>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</si>
  <si>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</si>
  <si>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</si>
  <si>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</si>
  <si>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</si>
  <si>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</si>
  <si>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</si>
  <si>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</si>
  <si>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</si>
  <si>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</si>
  <si>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</si>
  <si>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</si>
  <si>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</si>
  <si>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</si>
  <si>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</si>
  <si>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</si>
  <si>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</si>
  <si>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</si>
  <si>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</si>
  <si>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</si>
  <si>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</si>
  <si>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</si>
  <si>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</si>
  <si>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</si>
  <si>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</si>
  <si>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</si>
  <si>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</si>
  <si>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</si>
  <si>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</si>
  <si>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</si>
  <si>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</si>
  <si>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</si>
  <si>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</si>
  <si>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</si>
  <si>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</si>
  <si>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</si>
  <si>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</si>
  <si>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</si>
  <si>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</si>
  <si>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</si>
  <si>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</si>
  <si>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</si>
  <si>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</si>
  <si>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</si>
  <si>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</si>
  <si>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</si>
  <si>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</si>
  <si>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</si>
  <si>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</si>
  <si>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</si>
  <si>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</si>
  <si>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</si>
  <si>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</si>
  <si>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</si>
  <si>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</si>
  <si>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</si>
  <si>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</si>
  <si>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</si>
  <si>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</si>
  <si>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</si>
  <si>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</si>
  <si>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</si>
  <si>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</si>
  <si>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</si>
  <si>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</si>
  <si>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</si>
  <si>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</si>
  <si>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</si>
  <si>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</si>
  <si>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</si>
  <si>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</si>
  <si>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</si>
  <si>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</si>
  <si>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</si>
  <si>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</si>
  <si>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</si>
  <si>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</si>
  <si>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</si>
  <si>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</si>
  <si>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</si>
  <si>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</si>
  <si>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</si>
  <si>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</si>
  <si>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</si>
  <si>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</si>
  <si>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</si>
  <si>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</si>
  <si>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</si>
  <si>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</si>
  <si>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</si>
  <si>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</si>
  <si>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</si>
  <si>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</si>
  <si>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</si>
  <si>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</si>
  <si>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</si>
  <si>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</si>
  <si>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</si>
  <si>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</si>
  <si>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</si>
  <si>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</si>
  <si>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</si>
  <si>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</si>
  <si>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</si>
  <si>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</si>
  <si>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</si>
  <si>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</si>
  <si>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</si>
  <si>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</si>
  <si>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</si>
  <si>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</si>
  <si>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</si>
  <si>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</si>
  <si>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</si>
  <si>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</si>
  <si>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</si>
  <si>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</si>
  <si>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</si>
  <si>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</si>
  <si>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</si>
  <si>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</si>
  <si>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</si>
  <si>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</si>
  <si>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</si>
  <si>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</si>
  <si>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</si>
  <si>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</si>
  <si>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</si>
  <si>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</si>
  <si>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</si>
  <si>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</si>
  <si>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</si>
  <si>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</si>
  <si>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</si>
  <si>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</si>
  <si>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</si>
  <si>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</si>
  <si>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</si>
  <si>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</si>
  <si>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</si>
  <si>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</si>
  <si>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</si>
  <si>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</si>
  <si>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</si>
  <si>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</si>
  <si>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</si>
  <si>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</si>
  <si>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</si>
  <si>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</si>
  <si>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</si>
  <si>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</si>
  <si>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</si>
  <si>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</si>
  <si>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</si>
  <si>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</si>
  <si>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</si>
  <si>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</si>
  <si>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</si>
  <si>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</si>
  <si>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</si>
  <si>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</si>
  <si>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</si>
  <si>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</si>
  <si>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</si>
  <si>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</si>
  <si>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</si>
  <si>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</si>
  <si>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</si>
  <si>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</si>
  <si>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</si>
  <si>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</si>
  <si>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</si>
  <si>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</si>
  <si>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</si>
  <si>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</si>
  <si>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</si>
  <si>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</si>
  <si>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</si>
  <si>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</si>
  <si>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</si>
  <si>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</si>
  <si>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</si>
  <si>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</si>
  <si>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</si>
  <si>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</si>
  <si>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</si>
  <si>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</si>
  <si>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</si>
  <si>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</si>
  <si>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</si>
  <si>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</si>
  <si>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</si>
  <si>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</si>
  <si>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</si>
  <si>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</si>
  <si>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</si>
  <si>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</si>
  <si>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</si>
  <si>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</si>
  <si>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</si>
  <si>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</si>
  <si>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</si>
  <si>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</si>
  <si>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</si>
  <si>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</si>
  <si>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</si>
  <si>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</si>
  <si>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</si>
  <si>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</si>
  <si>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</si>
  <si>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</si>
  <si>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</si>
  <si>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</si>
  <si>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</si>
  <si>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</si>
  <si>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</si>
  <si>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</si>
  <si>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</si>
  <si>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</si>
  <si>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</si>
  <si>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</si>
  <si>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</si>
  <si>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</si>
  <si>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</si>
  <si>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</si>
  <si>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</si>
  <si>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</si>
  <si>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</si>
  <si>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</si>
  <si>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</si>
  <si>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</si>
  <si>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</si>
  <si>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</si>
  <si>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</si>
  <si>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</si>
  <si>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</si>
  <si>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</si>
  <si>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</si>
  <si>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</si>
  <si>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</si>
  <si>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</si>
  <si>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</si>
  <si>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</si>
  <si>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</si>
  <si>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</si>
  <si>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</si>
  <si>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</si>
  <si>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</si>
  <si>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</si>
  <si>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</si>
  <si>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</si>
  <si>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</si>
  <si>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</si>
  <si>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</si>
  <si>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</si>
  <si>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</si>
  <si>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</si>
  <si>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</si>
  <si>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</si>
  <si>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</si>
  <si>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</si>
  <si>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</si>
  <si>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</si>
  <si>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</si>
  <si>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</si>
  <si>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</si>
  <si>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</si>
  <si>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</si>
  <si>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</si>
  <si>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</si>
  <si>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</si>
  <si>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</si>
  <si>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</si>
  <si>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</si>
  <si>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</si>
  <si>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</si>
  <si>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</si>
  <si>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</si>
  <si>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</si>
  <si>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</si>
  <si>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</si>
  <si>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</si>
  <si>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</si>
  <si>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</si>
  <si>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</si>
  <si>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</si>
  <si>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</si>
  <si>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</si>
  <si>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</si>
  <si>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</si>
  <si>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</si>
  <si>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</si>
  <si>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</si>
  <si>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</si>
  <si>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</si>
  <si>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</si>
  <si>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</si>
  <si>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</si>
  <si>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</si>
  <si>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</si>
  <si>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</si>
  <si>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</si>
  <si>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</si>
  <si>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</si>
  <si>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</si>
  <si>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</si>
  <si>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</si>
  <si>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</si>
  <si>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</si>
  <si>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</si>
  <si>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</si>
  <si>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</si>
  <si>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</si>
  <si>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</si>
  <si>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</si>
  <si>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</si>
  <si>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</si>
  <si>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</si>
  <si>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</si>
  <si>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</si>
  <si>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</si>
  <si>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</si>
  <si>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</si>
  <si>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</si>
  <si>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</si>
  <si>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</si>
  <si>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</si>
  <si>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</si>
  <si>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</si>
  <si>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</si>
  <si>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</si>
  <si>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</si>
  <si>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</si>
  <si>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</si>
  <si>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</si>
  <si>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</si>
  <si>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</si>
  <si>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</si>
  <si>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</si>
  <si>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</si>
  <si>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</si>
  <si>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</si>
  <si>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</si>
  <si>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</si>
  <si>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</si>
  <si>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</si>
  <si>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</si>
  <si>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</si>
  <si>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</si>
  <si>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</si>
  <si>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</si>
  <si>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</si>
  <si>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</si>
  <si>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</si>
  <si>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</si>
  <si>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</si>
  <si>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</si>
  <si>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</si>
  <si>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</si>
  <si>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</si>
  <si>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</si>
  <si>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</si>
  <si>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</si>
  <si>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</si>
  <si>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</si>
  <si>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</si>
  <si>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</si>
  <si>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</si>
  <si>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</si>
  <si>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</si>
  <si>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</si>
  <si>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</si>
  <si>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</si>
  <si>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</si>
  <si>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</si>
  <si>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</si>
  <si>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</si>
  <si>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</si>
  <si>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</si>
  <si>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</si>
  <si>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</si>
  <si>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</si>
  <si>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</si>
  <si>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</si>
  <si>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</si>
  <si>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</si>
  <si>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</si>
  <si>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</si>
  <si>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</si>
  <si>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</si>
  <si>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</si>
  <si>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</si>
  <si>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</si>
  <si>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</si>
  <si>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</si>
  <si>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</si>
  <si>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</si>
  <si>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</si>
  <si>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</si>
  <si>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</si>
  <si>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</si>
  <si>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</si>
  <si>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</si>
  <si>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</si>
  <si>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</si>
  <si>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</si>
  <si>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</si>
  <si>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</si>
  <si>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</si>
  <si>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</si>
  <si>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</si>
  <si>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</si>
  <si>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</si>
  <si>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</si>
  <si>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</si>
  <si>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</si>
  <si>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</si>
  <si>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</si>
  <si>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</si>
  <si>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</si>
  <si>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</si>
  <si>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</si>
  <si>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</si>
  <si>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</si>
  <si>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</si>
  <si>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</si>
  <si>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</si>
  <si>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</si>
  <si>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</si>
  <si>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</si>
  <si>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</si>
  <si>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</si>
  <si>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</si>
  <si>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</si>
  <si>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</si>
  <si>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</si>
  <si>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</si>
  <si>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</si>
  <si>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</si>
  <si>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</si>
  <si>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</si>
  <si>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</si>
  <si>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</si>
  <si>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</si>
  <si>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</si>
  <si>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</si>
  <si>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</si>
  <si>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</si>
  <si>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</si>
  <si>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</si>
  <si>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</si>
  <si>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</si>
  <si>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</si>
  <si>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</si>
  <si>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</si>
  <si>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</si>
  <si>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</si>
  <si>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</si>
  <si>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</si>
  <si>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</si>
  <si>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</si>
  <si>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</si>
  <si>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</si>
  <si>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</si>
  <si>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</si>
  <si>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</si>
  <si>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</si>
  <si>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</si>
  <si>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</si>
  <si>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</si>
  <si>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</si>
  <si>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</si>
  <si>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</si>
  <si>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</si>
  <si>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</si>
  <si>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</si>
  <si>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</si>
  <si>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</si>
  <si>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</si>
  <si>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</si>
  <si>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</si>
  <si>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</si>
  <si>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</si>
  <si>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</si>
  <si>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</si>
  <si>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</si>
  <si>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</si>
  <si>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</si>
  <si>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</si>
  <si>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</si>
  <si>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</si>
  <si>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</si>
  <si>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</si>
  <si>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</si>
  <si>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</si>
  <si>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</si>
  <si>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</si>
  <si>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</si>
  <si>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</si>
  <si>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</si>
  <si>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</si>
  <si>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</si>
  <si>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</si>
  <si>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</si>
  <si>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</si>
  <si>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</si>
  <si>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</si>
  <si>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</si>
  <si>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</si>
  <si>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</si>
  <si>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</si>
  <si>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</si>
  <si>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</si>
  <si>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</si>
  <si>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</si>
  <si>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</si>
  <si>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</si>
  <si>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</si>
  <si>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</si>
  <si>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</si>
  <si>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</si>
  <si>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</si>
  <si>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</si>
  <si>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</si>
  <si>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</si>
  <si>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</si>
  <si>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</si>
  <si>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</si>
  <si>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</si>
  <si>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</si>
  <si>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</si>
  <si>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</si>
  <si>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</si>
  <si>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</si>
  <si>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</si>
  <si>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</si>
  <si>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</si>
  <si>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</si>
  <si>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</si>
  <si>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</si>
  <si>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</si>
  <si>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</si>
  <si>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</si>
  <si>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</si>
  <si>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</si>
  <si>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</si>
  <si>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</si>
  <si>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</si>
  <si>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</si>
  <si>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</si>
  <si>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</si>
  <si>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</si>
  <si>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</si>
  <si>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</si>
  <si>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</si>
  <si>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</si>
  <si>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</si>
  <si>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</si>
  <si>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</si>
  <si>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</si>
  <si>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</si>
  <si>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</si>
  <si>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</si>
  <si>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</si>
  <si>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</si>
  <si>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</si>
  <si>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</si>
  <si>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</si>
  <si>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</si>
  <si>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</si>
  <si>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</si>
  <si>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</si>
  <si>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</si>
  <si>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</si>
  <si>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</si>
  <si>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</si>
  <si>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</si>
  <si>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</si>
  <si>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</si>
  <si>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</si>
  <si>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</si>
  <si>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</si>
  <si>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</si>
  <si>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</si>
  <si>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</si>
  <si>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</si>
  <si>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</si>
  <si>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</si>
  <si>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</si>
  <si>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</si>
  <si>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</si>
  <si>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</si>
  <si>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</si>
  <si>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</si>
  <si>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</si>
  <si>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</si>
  <si>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</si>
  <si>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</si>
  <si>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</si>
  <si>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</si>
  <si>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</si>
  <si>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</si>
  <si>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</si>
  <si>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</si>
  <si>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</si>
  <si>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</si>
  <si>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</si>
  <si>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</si>
  <si>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</si>
  <si>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</si>
  <si>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</si>
  <si>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</si>
  <si>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</si>
  <si>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</si>
  <si>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</si>
  <si>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</si>
  <si>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</si>
  <si>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</si>
  <si>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</si>
  <si>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</si>
  <si>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</si>
  <si>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</si>
  <si>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</si>
  <si>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</si>
  <si>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</si>
  <si>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</si>
  <si>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</si>
  <si>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</si>
  <si>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</si>
  <si>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</si>
  <si>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</si>
  <si>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</si>
  <si>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</si>
  <si>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</si>
  <si>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</si>
  <si>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</si>
  <si>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</si>
  <si>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</si>
  <si>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</si>
  <si>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</si>
  <si>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</si>
  <si>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</si>
  <si>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</si>
  <si>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</si>
  <si>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</si>
  <si>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</si>
  <si>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</si>
  <si>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</si>
  <si>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</si>
  <si>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</si>
  <si>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</si>
  <si>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</si>
  <si>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</si>
  <si>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</si>
  <si>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</si>
  <si>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</si>
  <si>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</si>
  <si>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</si>
  <si>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</si>
  <si>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</si>
  <si>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</si>
  <si>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</si>
  <si>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</si>
  <si>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</si>
  <si>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</si>
  <si>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</si>
  <si>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</si>
  <si>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</si>
  <si>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</si>
  <si>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</si>
  <si>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</si>
  <si>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</si>
  <si>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</si>
  <si>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</si>
  <si>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</si>
  <si>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</si>
  <si>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</si>
  <si>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</si>
  <si>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</si>
  <si>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</si>
  <si>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</si>
  <si>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</si>
  <si>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</si>
  <si>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</si>
  <si>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</si>
  <si>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</si>
  <si>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</si>
  <si>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</si>
  <si>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</si>
  <si>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</si>
  <si>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</si>
  <si>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</si>
  <si>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</si>
  <si>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</si>
  <si>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</si>
  <si>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</si>
  <si>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</si>
  <si>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</si>
  <si>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</si>
  <si>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</si>
  <si>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</si>
  <si>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</si>
  <si>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</si>
  <si>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</si>
  <si>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</si>
  <si>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</si>
  <si>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</si>
  <si>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</si>
  <si>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</si>
  <si>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</si>
  <si>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</si>
  <si>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</si>
  <si>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</si>
  <si>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</si>
  <si>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</si>
  <si>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</si>
  <si>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</si>
  <si>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</si>
  <si>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</si>
  <si>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</si>
  <si>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</si>
  <si>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</si>
  <si>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</si>
  <si>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</si>
  <si>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</si>
  <si>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</si>
  <si>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</si>
  <si>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</si>
  <si>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</si>
  <si>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</si>
  <si>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</si>
  <si>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</si>
  <si>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</si>
  <si>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</si>
  <si>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</si>
  <si>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</si>
  <si>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</si>
  <si>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</si>
  <si>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</si>
  <si>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</si>
  <si>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</si>
  <si>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</si>
  <si>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</si>
  <si>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</si>
  <si>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</si>
  <si>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</si>
  <si>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</si>
  <si>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</si>
  <si>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</si>
  <si>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</si>
  <si>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</si>
  <si>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</si>
  <si>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</si>
  <si>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</si>
  <si>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</si>
  <si>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</si>
  <si>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</si>
  <si>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</si>
  <si>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</si>
  <si>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</si>
  <si>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</si>
  <si>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</si>
  <si>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</si>
  <si>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</si>
  <si>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</si>
  <si>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</si>
  <si>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</si>
  <si>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</si>
  <si>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</si>
  <si>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</si>
  <si>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</si>
  <si>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</si>
  <si>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</si>
  <si>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</si>
  <si>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</si>
  <si>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</si>
  <si>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</si>
  <si>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</si>
  <si>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</si>
  <si>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</si>
  <si>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</si>
  <si>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</si>
  <si>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</si>
  <si>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</si>
  <si>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</si>
  <si>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</si>
  <si>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</si>
  <si>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</si>
  <si>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</si>
  <si>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</si>
  <si>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</si>
  <si>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</si>
  <si>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</si>
  <si>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</si>
  <si>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</si>
  <si>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</si>
  <si>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</si>
  <si>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</si>
  <si>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</si>
  <si>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</si>
  <si>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</si>
  <si>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</si>
  <si>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</si>
  <si>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</si>
  <si>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</si>
  <si>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</si>
  <si>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</si>
  <si>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</si>
  <si>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</si>
  <si>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</si>
  <si>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</si>
  <si>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</si>
  <si>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</si>
  <si>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</si>
  <si>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</si>
  <si>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</si>
  <si>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</si>
  <si>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</si>
  <si>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</si>
  <si>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</si>
  <si>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</si>
  <si>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</si>
  <si>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</si>
  <si>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</si>
  <si>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</si>
  <si>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</si>
  <si>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</si>
  <si>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</si>
  <si>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</si>
  <si>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</si>
  <si>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</si>
  <si>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</si>
  <si>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</si>
  <si>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</si>
  <si>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</si>
  <si>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</si>
  <si>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</si>
  <si>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</si>
  <si>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</si>
  <si>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</si>
  <si>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</si>
  <si>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</si>
  <si>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</si>
  <si>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</si>
  <si>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</si>
  <si>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</si>
  <si>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</si>
  <si>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</si>
  <si>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</si>
  <si>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</si>
  <si>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</si>
  <si>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</si>
  <si>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</si>
  <si>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</si>
  <si>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</si>
  <si>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</si>
  <si>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</si>
  <si>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</si>
  <si>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</si>
  <si>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</si>
  <si>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</si>
  <si>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</si>
  <si>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</si>
  <si>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</si>
  <si>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</si>
  <si>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</si>
  <si>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</si>
  <si>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</si>
  <si>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</si>
  <si>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</si>
  <si>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</si>
  <si>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</si>
  <si>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</si>
  <si>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</si>
  <si>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</si>
  <si>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</si>
  <si>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</si>
  <si>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</si>
  <si>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</si>
  <si>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</si>
  <si>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</si>
  <si>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</si>
  <si>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</si>
  <si>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</si>
  <si>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</si>
  <si>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</si>
  <si>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</si>
  <si>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</si>
  <si>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</si>
  <si>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</si>
  <si>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</si>
  <si>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</si>
  <si>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</si>
  <si>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</si>
  <si>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</si>
  <si>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</si>
  <si>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</si>
  <si>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</si>
  <si>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</si>
  <si>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</si>
  <si>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</si>
  <si>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</si>
  <si>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</si>
  <si>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</si>
  <si>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</si>
  <si>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</si>
  <si>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</si>
  <si>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</si>
  <si>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</si>
  <si>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</si>
  <si>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</si>
  <si>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</si>
  <si>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</si>
  <si>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</si>
  <si>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</si>
  <si>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</si>
  <si>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</si>
  <si>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</si>
  <si>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</si>
  <si>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</si>
  <si>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</si>
  <si>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</si>
  <si>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</si>
  <si>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</si>
  <si>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</si>
  <si>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</si>
  <si>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</si>
  <si>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</si>
  <si>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</si>
  <si>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</si>
  <si>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</si>
  <si>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</si>
  <si>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</si>
  <si>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</si>
  <si>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</si>
  <si>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</si>
  <si>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</si>
  <si>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</si>
  <si>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</si>
  <si>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</si>
  <si>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</si>
  <si>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</si>
  <si>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</si>
  <si>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</si>
  <si>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</si>
  <si>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</si>
  <si>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</si>
  <si>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</si>
  <si>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</si>
  <si>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</si>
  <si>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</si>
  <si>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</si>
  <si>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</si>
  <si>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</si>
  <si>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</si>
  <si>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</si>
  <si>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</si>
  <si>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</si>
  <si>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</si>
  <si>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</si>
  <si>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</si>
  <si>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</si>
  <si>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</si>
  <si>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</si>
  <si>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</si>
  <si>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</si>
  <si>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</si>
  <si>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</si>
  <si>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</si>
  <si>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</si>
  <si>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</si>
  <si>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</si>
  <si>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</si>
  <si>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</si>
  <si>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</si>
  <si>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</si>
  <si>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</si>
  <si>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</si>
  <si>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</si>
  <si>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</si>
  <si>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</si>
  <si>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</si>
  <si>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</si>
  <si>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</si>
  <si>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</si>
  <si>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</si>
  <si>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</si>
  <si>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</si>
  <si>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</si>
  <si>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</si>
  <si>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</si>
  <si>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</si>
  <si>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</si>
  <si>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</si>
  <si>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</si>
  <si>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</si>
  <si>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</si>
  <si>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</si>
  <si>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</si>
  <si>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</si>
  <si>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</si>
  <si>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</si>
  <si>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</si>
  <si>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</si>
  <si>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</si>
  <si>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</si>
  <si>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</si>
  <si>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</si>
  <si>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</si>
  <si>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</si>
  <si>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</si>
  <si>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</si>
  <si>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</si>
  <si>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</si>
  <si>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</si>
  <si>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</si>
  <si>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</si>
  <si>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</si>
  <si>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</si>
  <si>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</si>
  <si>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</si>
  <si>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</si>
  <si>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</si>
  <si>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</si>
  <si>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</si>
  <si>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</si>
  <si>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</si>
  <si>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</si>
  <si>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</si>
  <si>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</si>
  <si>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</si>
  <si>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</si>
  <si>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</si>
  <si>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</si>
  <si>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</si>
  <si>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</si>
  <si>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</si>
  <si>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</si>
  <si>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</si>
  <si>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</si>
  <si>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</si>
  <si>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</si>
  <si>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</si>
  <si>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</si>
  <si>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</si>
  <si>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</si>
  <si>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</si>
  <si>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</si>
  <si>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</si>
  <si>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</si>
  <si>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</si>
  <si>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</si>
  <si>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</si>
  <si>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</si>
  <si>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</si>
  <si>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</si>
  <si>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</si>
  <si>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</si>
  <si>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</si>
  <si>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</si>
  <si>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</si>
  <si>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</si>
  <si>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</si>
  <si>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</si>
  <si>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</si>
  <si>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</si>
  <si>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</si>
  <si>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</si>
  <si>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</si>
  <si>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</si>
  <si>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</si>
  <si>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</si>
  <si>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</si>
  <si>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</si>
  <si>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</si>
  <si>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</si>
  <si>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</si>
  <si>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</si>
  <si>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</si>
  <si>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</si>
  <si>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</si>
  <si>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</si>
  <si>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</si>
  <si>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</si>
  <si>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</si>
  <si>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</si>
  <si>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</si>
  <si>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</si>
  <si>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</si>
  <si>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</si>
  <si>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</si>
  <si>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</si>
  <si>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</si>
  <si>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</si>
  <si>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</si>
  <si>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</si>
  <si>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</si>
  <si>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</si>
  <si>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</si>
  <si>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</si>
  <si>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</si>
  <si>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</si>
  <si>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</si>
  <si>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</si>
  <si>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</si>
  <si>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</si>
  <si>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</si>
  <si>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</si>
  <si>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</si>
  <si>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</si>
  <si>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</si>
  <si>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</si>
  <si>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</si>
  <si>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</si>
  <si>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</si>
  <si>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</si>
  <si>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</si>
  <si>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</si>
  <si>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</si>
  <si>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</si>
  <si>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</si>
  <si>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</si>
  <si>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</si>
  <si>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</si>
  <si>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</si>
  <si>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</si>
  <si>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</si>
  <si>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</si>
  <si>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</si>
  <si>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</si>
  <si>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</si>
  <si>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</si>
  <si>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</si>
  <si>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</si>
  <si>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</si>
  <si>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</si>
  <si>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</si>
  <si>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</si>
  <si>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</si>
  <si>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</si>
  <si>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</si>
  <si>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</si>
  <si>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</si>
  <si>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</si>
  <si>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</si>
  <si>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</si>
  <si>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</si>
  <si>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</si>
  <si>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</si>
  <si>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</si>
  <si>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</si>
  <si>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</si>
  <si>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</si>
  <si>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</si>
  <si>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</si>
  <si>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</si>
  <si>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</si>
  <si>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</si>
  <si>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</si>
  <si>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</si>
  <si>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</si>
  <si>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</si>
  <si>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</si>
  <si>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</si>
  <si>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</si>
  <si>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</si>
  <si>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</si>
  <si>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</si>
  <si>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</si>
  <si>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</si>
  <si>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</si>
  <si>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</si>
  <si>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</si>
  <si>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</si>
  <si>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</si>
  <si>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</si>
  <si>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</si>
  <si>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</si>
  <si>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</si>
  <si>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</si>
  <si>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</si>
  <si>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</si>
  <si>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</si>
  <si>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</si>
  <si>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</si>
  <si>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</si>
  <si>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</si>
  <si>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</si>
  <si>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</si>
  <si>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</si>
  <si>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</si>
  <si>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</si>
  <si>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</si>
  <si>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</si>
  <si>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</si>
  <si>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</si>
  <si>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</si>
  <si>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</si>
  <si>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</si>
  <si>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</si>
  <si>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</si>
  <si>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</si>
  <si>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</si>
  <si>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</si>
  <si>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</si>
  <si>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</si>
  <si>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</si>
  <si>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</si>
  <si>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</si>
  <si>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</si>
  <si>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</si>
  <si>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</si>
  <si>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</si>
  <si>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</si>
  <si>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</si>
  <si>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</si>
  <si>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</si>
  <si>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</si>
  <si>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</si>
  <si>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</si>
  <si>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</si>
  <si>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</si>
  <si>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</si>
  <si>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</si>
  <si>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</si>
  <si>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</si>
  <si>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</si>
  <si>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</si>
  <si>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</si>
  <si>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</si>
  <si>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</si>
  <si>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</si>
  <si>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</si>
  <si>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</si>
  <si>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</si>
  <si>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</si>
  <si>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</si>
  <si>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</si>
  <si>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</si>
  <si>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</si>
  <si>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</si>
  <si>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</si>
  <si>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</si>
  <si>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</si>
  <si>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</si>
  <si>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</si>
  <si>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</si>
  <si>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</si>
  <si>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</si>
  <si>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</si>
  <si>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</si>
  <si>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</si>
  <si>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</si>
  <si>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</si>
  <si>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</si>
  <si>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</si>
  <si>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</si>
  <si>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</si>
  <si>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</si>
  <si>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</si>
  <si>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</si>
  <si>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</si>
  <si>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</si>
  <si>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</si>
  <si>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</si>
  <si>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</si>
  <si>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</si>
  <si>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</si>
  <si>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</si>
  <si>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</si>
  <si>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</si>
  <si>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</si>
  <si>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</si>
  <si>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</si>
  <si>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</si>
  <si>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</si>
  <si>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</si>
  <si>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</si>
  <si>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</si>
  <si>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</si>
  <si>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</si>
  <si>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</si>
  <si>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</si>
  <si>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</si>
  <si>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</si>
  <si>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</si>
  <si>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</si>
  <si>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</si>
  <si>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</si>
  <si>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</si>
  <si>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</si>
  <si>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</si>
  <si>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</si>
  <si>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</si>
  <si>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</si>
  <si>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</si>
  <si>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</si>
  <si>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</si>
  <si>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</si>
  <si>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</si>
  <si>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</si>
  <si>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</si>
  <si>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</si>
  <si>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</si>
  <si>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</si>
  <si>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</si>
  <si>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</si>
  <si>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</si>
  <si>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</si>
  <si>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</si>
  <si>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</si>
  <si>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</si>
  <si>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</si>
  <si>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</si>
  <si>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</si>
  <si>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</si>
  <si>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</si>
  <si>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</si>
  <si>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</si>
  <si>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</si>
  <si>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</si>
  <si>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</si>
  <si>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</si>
  <si>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</si>
  <si>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</si>
  <si>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</si>
  <si>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</si>
  <si>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</si>
  <si>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</si>
  <si>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</si>
  <si>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</si>
  <si>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</si>
  <si>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</si>
  <si>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</si>
  <si>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</si>
  <si>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</si>
  <si>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</si>
  <si>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</si>
  <si>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</si>
  <si>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</si>
  <si>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</si>
  <si>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</si>
  <si>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</si>
  <si>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</si>
  <si>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</si>
  <si>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</si>
  <si>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</si>
  <si>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</si>
  <si>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</si>
  <si>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</si>
  <si>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</si>
  <si>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</si>
  <si>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</si>
  <si>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</si>
  <si>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</si>
  <si>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</si>
  <si>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</si>
  <si>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</si>
  <si>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</si>
  <si>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</si>
  <si>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</si>
  <si>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</si>
  <si>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</si>
  <si>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</si>
  <si>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</si>
  <si>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</si>
  <si>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</si>
  <si>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</si>
  <si>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</si>
  <si>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</si>
  <si>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</si>
  <si>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</si>
  <si>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</si>
  <si>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</si>
  <si>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</si>
  <si>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</si>
  <si>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</si>
  <si>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</si>
  <si>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</si>
  <si>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</si>
  <si>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</si>
  <si>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</si>
  <si>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</si>
  <si>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</si>
  <si>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</si>
  <si>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</si>
  <si>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</si>
  <si>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</si>
  <si>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</si>
  <si>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</si>
  <si>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</si>
  <si>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</si>
  <si>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</si>
  <si>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</si>
  <si>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</si>
  <si>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</si>
  <si>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</si>
  <si>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</si>
  <si>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</si>
  <si>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</si>
  <si>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</si>
  <si>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</si>
  <si>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</si>
  <si>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</si>
  <si>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</si>
  <si>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</si>
  <si>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</si>
  <si>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</si>
  <si>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</si>
  <si>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</si>
  <si>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</si>
  <si>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</si>
  <si>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</si>
  <si>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</si>
  <si>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</si>
  <si>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</si>
  <si>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</si>
  <si>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</si>
  <si>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</si>
  <si>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</si>
  <si>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</si>
  <si>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</si>
  <si>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</si>
  <si>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</si>
  <si>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</si>
  <si>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</si>
  <si>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</si>
  <si>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</si>
  <si>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</si>
  <si>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</si>
  <si>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</si>
  <si>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</si>
  <si>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</si>
  <si>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</si>
  <si>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</si>
  <si>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</si>
  <si>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</si>
  <si>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</si>
  <si>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</si>
  <si>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</si>
  <si>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</si>
  <si>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</si>
  <si>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</si>
  <si>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</si>
  <si>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</si>
  <si>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</si>
  <si>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</si>
  <si>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</si>
  <si>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</si>
  <si>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</si>
  <si>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</si>
  <si>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</si>
  <si>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</si>
  <si>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</si>
  <si>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</si>
  <si>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</si>
  <si>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</si>
  <si>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</si>
  <si>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</si>
  <si>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</si>
  <si>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</si>
  <si>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</si>
  <si>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</si>
  <si>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</si>
  <si>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</si>
  <si>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</si>
  <si>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</si>
  <si>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</si>
  <si>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</si>
  <si>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</si>
  <si>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</si>
  <si>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</si>
  <si>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</si>
  <si>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</si>
  <si>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</si>
  <si>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</si>
  <si>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</si>
  <si>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</si>
  <si>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</si>
  <si>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</si>
  <si>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</si>
  <si>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</si>
  <si>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</si>
  <si>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</si>
  <si>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</si>
  <si>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</si>
  <si>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</si>
  <si>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</si>
  <si>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</si>
  <si>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</si>
  <si>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</si>
  <si>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</si>
  <si>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</si>
  <si>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</si>
  <si>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</si>
  <si>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</si>
  <si>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</si>
  <si>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</si>
  <si>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</si>
  <si>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</si>
  <si>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</si>
  <si>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</si>
  <si>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</si>
  <si>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</si>
  <si>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</si>
  <si>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</si>
  <si>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</si>
  <si>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</si>
  <si>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</si>
  <si>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</si>
  <si>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</si>
  <si>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</si>
  <si>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</si>
  <si>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</si>
  <si>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</si>
  <si>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</si>
  <si>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</si>
  <si>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</si>
  <si>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</si>
  <si>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</si>
  <si>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</si>
  <si>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</si>
  <si>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</si>
  <si>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</si>
  <si>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</si>
  <si>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</si>
  <si>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</si>
  <si>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</si>
  <si>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</si>
  <si>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</si>
  <si>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</si>
  <si>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</si>
  <si>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</si>
  <si>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</si>
  <si>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</si>
  <si>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</si>
  <si>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</si>
  <si>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</si>
  <si>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</si>
  <si>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</si>
  <si>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</si>
  <si>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</si>
  <si>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</si>
  <si>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</si>
  <si>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</si>
  <si>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</si>
  <si>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</si>
  <si>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</si>
  <si>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</si>
  <si>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</si>
  <si>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</si>
  <si>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</si>
  <si>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</si>
  <si>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</si>
  <si>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</si>
  <si>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</si>
  <si>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</si>
  <si>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</si>
  <si>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</si>
  <si>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</si>
  <si>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</si>
  <si>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</si>
  <si>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</si>
  <si>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</si>
  <si>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</si>
  <si>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</si>
  <si>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</si>
  <si>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</si>
  <si>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</si>
  <si>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</si>
  <si>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</si>
  <si>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</si>
  <si>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</si>
  <si>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</si>
  <si>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</si>
  <si>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</si>
  <si>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</si>
  <si>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</si>
  <si>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</si>
  <si>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</si>
  <si>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</si>
  <si>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</si>
  <si>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</si>
  <si>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</si>
  <si>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</si>
  <si>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</si>
  <si>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</si>
  <si>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</si>
  <si>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</si>
  <si>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</si>
  <si>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</si>
  <si>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</si>
  <si>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</si>
  <si>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</si>
  <si>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</si>
  <si>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</si>
  <si>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</si>
  <si>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</si>
  <si>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</si>
  <si>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</si>
  <si>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</si>
  <si>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</si>
  <si>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</si>
  <si>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</si>
  <si>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</si>
  <si>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</si>
  <si>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</si>
  <si>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</si>
  <si>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</si>
  <si>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</si>
  <si>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</si>
  <si>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</si>
  <si>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</si>
  <si>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</si>
  <si>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</si>
  <si>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</si>
  <si>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</si>
  <si>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</si>
  <si>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</si>
  <si>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</si>
  <si>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</si>
  <si>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</si>
  <si>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</si>
  <si>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</si>
  <si>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</si>
  <si>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</si>
  <si>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</si>
  <si>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</si>
  <si>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</si>
  <si>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</si>
  <si>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</si>
  <si>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</si>
  <si>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</si>
  <si>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</si>
  <si>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</si>
  <si>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</si>
  <si>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</si>
  <si>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</si>
  <si>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</si>
  <si>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</si>
  <si>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</si>
  <si>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</si>
  <si>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</si>
  <si>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</si>
  <si>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</si>
  <si>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</si>
  <si>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</si>
  <si>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</si>
  <si>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</si>
  <si>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</si>
  <si>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</si>
  <si>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</si>
  <si>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</si>
  <si>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</si>
  <si>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</si>
  <si>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</si>
  <si>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</si>
  <si>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</si>
  <si>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</si>
  <si>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</si>
  <si>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</si>
  <si>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</si>
  <si>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</si>
  <si>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</si>
  <si>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</si>
  <si>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</si>
  <si>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</si>
  <si>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</si>
  <si>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</si>
  <si>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</si>
  <si>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</si>
  <si>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</si>
  <si>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</si>
  <si>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</si>
  <si>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</si>
  <si>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</si>
  <si>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</si>
  <si>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</si>
  <si>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</si>
  <si>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</si>
  <si>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</si>
  <si>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</si>
  <si>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</si>
  <si>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</si>
  <si>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</si>
  <si>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</si>
  <si>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</si>
  <si>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</si>
  <si>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</si>
  <si>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</si>
  <si>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</si>
  <si>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</si>
  <si>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</si>
  <si>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</si>
  <si>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</si>
  <si>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</si>
  <si>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</si>
  <si>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</si>
  <si>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</si>
  <si>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</si>
  <si>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</si>
  <si>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</si>
  <si>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</si>
  <si>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</si>
  <si>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</si>
  <si>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</si>
  <si>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</si>
  <si>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</si>
  <si>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</si>
  <si>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</si>
  <si>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</si>
  <si>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</si>
  <si>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</si>
  <si>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</si>
  <si>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</si>
  <si>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</si>
  <si>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</si>
  <si>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</si>
  <si>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</si>
  <si>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</si>
  <si>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</si>
  <si>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</si>
  <si>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</si>
  <si>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</si>
  <si>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</si>
  <si>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</si>
  <si>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</si>
  <si>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</si>
  <si>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</si>
  <si>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</si>
  <si>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</si>
  <si>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</si>
  <si>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</si>
  <si>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</si>
  <si>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</si>
  <si>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</si>
  <si>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</si>
  <si>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</si>
  <si>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</si>
  <si>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</si>
  <si>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</si>
  <si>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</si>
  <si>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</si>
  <si>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</si>
  <si>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</si>
  <si>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</si>
  <si>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</si>
  <si>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</si>
  <si>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</si>
  <si>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</si>
  <si>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</si>
  <si>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</si>
  <si>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</si>
  <si>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</si>
  <si>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</si>
  <si>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</si>
  <si>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</si>
  <si>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</si>
  <si>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</si>
  <si>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</si>
  <si>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</si>
  <si>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</si>
  <si>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</si>
  <si>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</si>
  <si>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</si>
  <si>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</si>
  <si>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</si>
  <si>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</si>
  <si>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</si>
  <si>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</si>
  <si>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</si>
  <si>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</si>
  <si>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</si>
  <si>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</si>
  <si>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</si>
  <si>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</si>
  <si>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</si>
  <si>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</si>
  <si>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</si>
  <si>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</si>
  <si>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</si>
  <si>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</si>
  <si>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</si>
  <si>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</si>
  <si>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</si>
  <si>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</si>
  <si>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</si>
  <si>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</si>
  <si>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</si>
  <si>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</si>
  <si>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</si>
  <si>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</si>
  <si>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</si>
  <si>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</si>
  <si>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</si>
  <si>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</si>
  <si>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</si>
  <si>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</si>
  <si>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</si>
  <si>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</si>
  <si>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</si>
  <si>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</si>
  <si>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</si>
  <si>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</si>
  <si>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</si>
  <si>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</si>
  <si>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</si>
  <si>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</si>
  <si>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</si>
  <si>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</si>
  <si>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</si>
  <si>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</si>
  <si>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</si>
  <si>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</si>
  <si>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</si>
  <si>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</si>
  <si>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</si>
  <si>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</si>
  <si>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</si>
  <si>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</si>
  <si>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</si>
  <si>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</si>
  <si>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</si>
  <si>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</si>
  <si>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</si>
  <si>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</si>
  <si>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</si>
  <si>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</si>
  <si>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</si>
  <si>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</si>
  <si>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</si>
  <si>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</si>
  <si>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</si>
  <si>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</si>
  <si>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</si>
  <si>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</si>
  <si>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</si>
  <si>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</si>
  <si>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</si>
  <si>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</si>
  <si>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</si>
  <si>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</si>
  <si>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</si>
  <si>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</si>
  <si>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</si>
  <si>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</si>
  <si>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</si>
  <si>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</si>
  <si>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</si>
  <si>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</si>
  <si>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</si>
  <si>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</si>
  <si>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</si>
  <si>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</si>
  <si>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</si>
  <si>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</si>
  <si>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</si>
  <si>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</si>
  <si>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</si>
  <si>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</si>
  <si>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</si>
  <si>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</si>
  <si>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</si>
  <si>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</si>
  <si>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</si>
  <si>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</si>
  <si>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</si>
  <si>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</si>
  <si>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</si>
  <si>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</si>
  <si>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</si>
  <si>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</si>
  <si>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</si>
  <si>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</si>
  <si>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</si>
  <si>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</si>
  <si>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</si>
  <si>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</si>
  <si>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</si>
  <si>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</si>
  <si>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</si>
  <si>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</si>
  <si>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</si>
  <si>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</si>
  <si>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</si>
  <si>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</si>
  <si>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</si>
  <si>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</si>
  <si>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</si>
  <si>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</si>
  <si>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</si>
  <si>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</si>
  <si>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</si>
  <si>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</si>
  <si>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</si>
  <si>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</si>
  <si>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</si>
  <si>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</si>
  <si>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</si>
  <si>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</si>
  <si>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</si>
  <si>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</si>
  <si>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</si>
  <si>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</si>
  <si>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</si>
  <si>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</si>
  <si>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</si>
  <si>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</si>
  <si>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</si>
  <si>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</si>
  <si>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</si>
  <si>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</si>
  <si>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</si>
  <si>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</si>
  <si>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</si>
  <si>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</si>
  <si>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</si>
  <si>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</si>
  <si>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</si>
  <si>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</si>
  <si>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</si>
  <si>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</si>
  <si>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</si>
  <si>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</si>
  <si>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</si>
  <si>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</si>
  <si>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</si>
  <si>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</si>
  <si>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</si>
  <si>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</si>
  <si>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</si>
  <si>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</si>
  <si>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</si>
  <si>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</si>
  <si>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</si>
  <si>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</si>
  <si>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</si>
  <si>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</si>
  <si>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</si>
  <si>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</si>
  <si>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</si>
  <si>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</si>
  <si>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</si>
  <si>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</si>
  <si>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</si>
  <si>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</si>
  <si>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</si>
  <si>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</si>
  <si>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</si>
  <si>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</si>
  <si>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</si>
  <si>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</si>
  <si>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</si>
  <si>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</si>
  <si>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</si>
  <si>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</si>
  <si>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</si>
  <si>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</si>
  <si>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</si>
  <si>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</si>
  <si>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</si>
  <si>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</si>
  <si>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</si>
  <si>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</si>
  <si>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</si>
  <si>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</si>
  <si>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</si>
  <si>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</si>
  <si>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</si>
  <si>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</si>
  <si>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</si>
  <si>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</si>
  <si>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</si>
  <si>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</si>
  <si>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</si>
  <si>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</si>
  <si>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</si>
  <si>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</si>
  <si>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</si>
  <si>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</si>
  <si>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</si>
  <si>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</si>
  <si>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</si>
  <si>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</si>
  <si>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</si>
  <si>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</si>
  <si>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</si>
  <si>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</si>
  <si>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</si>
  <si>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</si>
  <si>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</si>
  <si>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</si>
  <si>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</si>
  <si>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</si>
  <si>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</si>
  <si>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</si>
  <si>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</si>
  <si>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</si>
  <si>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</si>
  <si>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</si>
  <si>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</si>
  <si>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</si>
  <si>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</si>
  <si>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</si>
  <si>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</si>
  <si>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</si>
  <si>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</si>
  <si>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</si>
  <si>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</si>
  <si>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</si>
  <si>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</si>
  <si>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</si>
  <si>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</si>
  <si>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</si>
  <si>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</si>
  <si>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</si>
  <si>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</si>
  <si>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</si>
  <si>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</si>
  <si>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</si>
  <si>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</si>
  <si>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</si>
  <si>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</si>
  <si>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</si>
  <si>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</si>
  <si>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</si>
  <si>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</si>
  <si>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</si>
  <si>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</si>
  <si>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</si>
  <si>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</si>
  <si>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</si>
  <si>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</si>
  <si>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</si>
  <si>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</si>
  <si>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</si>
  <si>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</si>
  <si>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</si>
  <si>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</si>
  <si>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</si>
  <si>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</si>
  <si>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</si>
  <si>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</si>
  <si>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</si>
  <si>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</si>
  <si>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</si>
  <si>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</si>
  <si>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</si>
  <si>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</si>
  <si>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</si>
  <si>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</si>
  <si>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</si>
  <si>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</si>
  <si>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</si>
  <si>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</si>
  <si>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</si>
  <si>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</si>
  <si>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</si>
  <si>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</si>
  <si>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</si>
  <si>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</si>
  <si>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</si>
  <si>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</si>
  <si>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</si>
  <si>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</si>
  <si>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</si>
  <si>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</si>
  <si>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</si>
  <si>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</si>
  <si>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</si>
  <si>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</si>
  <si>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</si>
  <si>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</si>
  <si>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</si>
  <si>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</si>
  <si>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</si>
  <si>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</si>
  <si>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</si>
  <si>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</si>
  <si>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</si>
  <si>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</si>
  <si>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</si>
  <si>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</si>
  <si>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</si>
  <si>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</si>
  <si>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</si>
  <si>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</si>
  <si>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</si>
  <si>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</si>
  <si>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</si>
  <si>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</si>
  <si>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</si>
  <si>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</si>
  <si>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</si>
  <si>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</si>
  <si>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</si>
  <si>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</si>
  <si>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</si>
  <si>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</si>
  <si>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</si>
  <si>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</si>
  <si>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</si>
  <si>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</si>
  <si>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</si>
  <si>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</si>
  <si>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</si>
  <si>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</si>
  <si>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</si>
  <si>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</si>
  <si>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</si>
  <si>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</si>
  <si>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</si>
  <si>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</si>
  <si>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</si>
  <si>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</si>
  <si>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</si>
  <si>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</si>
  <si>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</si>
  <si>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</si>
  <si>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</si>
  <si>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</si>
  <si>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</si>
  <si>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</si>
  <si>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</si>
  <si>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</si>
  <si>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</si>
  <si>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</si>
  <si>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</si>
  <si>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</si>
  <si>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</si>
  <si>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</si>
  <si>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</si>
  <si>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</si>
  <si>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</si>
  <si>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</si>
  <si>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</si>
  <si>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</si>
  <si>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</si>
  <si>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</si>
  <si>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</si>
  <si>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</si>
  <si>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</si>
  <si>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</si>
  <si>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</si>
  <si>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</si>
  <si>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</si>
  <si>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</si>
  <si>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</si>
  <si>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</si>
  <si>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</si>
  <si>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</si>
  <si>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</si>
  <si>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</si>
  <si>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</si>
  <si>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</si>
  <si>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</si>
  <si>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</si>
  <si>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</si>
  <si>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</si>
  <si>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</si>
  <si>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</si>
  <si>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</si>
  <si>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</si>
  <si>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</si>
  <si>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</si>
  <si>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</si>
  <si>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</si>
  <si>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</si>
  <si>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</si>
  <si>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</si>
  <si>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</si>
  <si>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</si>
  <si>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</si>
  <si>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</si>
  <si>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</si>
  <si>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</si>
  <si>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</si>
  <si>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</si>
  <si>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</si>
  <si>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</si>
  <si>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</si>
  <si>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</si>
  <si>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</si>
  <si>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</si>
  <si>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</si>
  <si>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</si>
  <si>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</si>
  <si>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</si>
  <si>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</si>
  <si>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</si>
  <si>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</si>
  <si>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</si>
  <si>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</si>
  <si>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</si>
  <si>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</si>
  <si>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</si>
  <si>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</si>
  <si>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</si>
  <si>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</si>
  <si>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</si>
  <si>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</si>
  <si>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</si>
  <si>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</si>
  <si>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</si>
  <si>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</si>
  <si>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</si>
  <si>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</si>
  <si>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</si>
  <si>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</si>
  <si>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</si>
  <si>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</si>
  <si>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</si>
  <si>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</si>
  <si>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</si>
  <si>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</si>
  <si>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</si>
  <si>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</si>
  <si>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</si>
  <si>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</si>
  <si>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</si>
  <si>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</si>
  <si>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</si>
  <si>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</si>
  <si>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</si>
  <si>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</si>
  <si>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</si>
  <si>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</si>
  <si>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</si>
  <si>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</si>
  <si>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</si>
  <si>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</si>
  <si>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</si>
  <si>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</si>
  <si>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</si>
  <si>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</si>
  <si>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</si>
  <si>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</si>
  <si>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</si>
  <si>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</si>
  <si>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</si>
  <si>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</si>
  <si>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</si>
  <si>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</si>
  <si>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</si>
  <si>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</si>
  <si>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</si>
  <si>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</si>
  <si>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</si>
  <si>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</si>
  <si>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</si>
  <si>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</si>
  <si>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</si>
  <si>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</si>
  <si>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</si>
  <si>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</si>
  <si>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</si>
  <si>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</si>
  <si>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</si>
  <si>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</si>
  <si>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</si>
  <si>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</si>
  <si>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</si>
  <si>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</si>
  <si>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</si>
  <si>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</si>
  <si>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</si>
  <si>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</si>
  <si>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</si>
  <si>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</si>
  <si>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</si>
  <si>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</si>
  <si>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</si>
  <si>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</si>
  <si>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</si>
  <si>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</si>
  <si>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</si>
  <si>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</si>
  <si>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</si>
  <si>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</si>
  <si>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</si>
  <si>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</si>
  <si>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</si>
  <si>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</si>
  <si>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</si>
  <si>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</si>
  <si>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</si>
  <si>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</si>
  <si>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</si>
  <si>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</si>
  <si>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</si>
  <si>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</si>
  <si>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</si>
  <si>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</si>
  <si>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</si>
  <si>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</si>
  <si>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</si>
  <si>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</si>
  <si>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</si>
  <si>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</si>
  <si>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</si>
  <si>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</si>
  <si>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</si>
  <si>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</si>
  <si>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</si>
  <si>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</si>
  <si>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</si>
  <si>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</si>
  <si>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</si>
  <si>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</si>
  <si>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</si>
  <si>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</si>
  <si>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</si>
  <si>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</si>
  <si>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</si>
  <si>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</si>
  <si>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</si>
  <si>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</si>
  <si>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</si>
  <si>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</si>
  <si>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</si>
  <si>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</si>
  <si>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</si>
  <si>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</si>
  <si>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</si>
  <si>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</si>
  <si>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</si>
  <si>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</si>
  <si>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</si>
  <si>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</si>
  <si>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</si>
  <si>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</si>
  <si>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</si>
  <si>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</si>
  <si>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</si>
  <si>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</si>
  <si>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</si>
  <si>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</si>
  <si>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</si>
  <si>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</si>
  <si>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</si>
  <si>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</si>
  <si>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</si>
  <si>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</si>
  <si>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</si>
  <si>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</si>
  <si>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</si>
  <si>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</si>
  <si>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</si>
  <si>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</si>
  <si>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</si>
  <si>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</si>
  <si>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</si>
  <si>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</si>
  <si>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</si>
  <si>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</si>
  <si>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</si>
  <si>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</si>
  <si>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</si>
  <si>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</si>
  <si>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</si>
  <si>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</si>
  <si>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</si>
  <si>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</si>
  <si>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</si>
  <si>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</si>
  <si>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</si>
  <si>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</si>
  <si>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</si>
  <si>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</si>
  <si>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</si>
  <si>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</si>
  <si>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</si>
  <si>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</si>
  <si>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</si>
  <si>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</si>
  <si>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</si>
  <si>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</si>
  <si>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</si>
  <si>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</si>
  <si>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</si>
  <si>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</si>
  <si>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</si>
  <si>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</si>
  <si>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</si>
  <si>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</si>
  <si>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</si>
  <si>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</si>
  <si>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</si>
  <si>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</si>
  <si>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</si>
  <si>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</si>
  <si>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</si>
  <si>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</si>
  <si>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</si>
  <si>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</si>
  <si>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</si>
  <si>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</si>
  <si>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</si>
  <si>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</si>
  <si>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</si>
  <si>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</si>
  <si>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</si>
  <si>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</si>
  <si>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</si>
  <si>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</si>
  <si>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</si>
  <si>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</si>
  <si>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</si>
  <si>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</si>
  <si>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</si>
  <si>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</si>
  <si>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</si>
  <si>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</si>
  <si>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</si>
  <si>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</si>
  <si>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</si>
  <si>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</si>
  <si>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</si>
  <si>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</si>
  <si>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</si>
  <si>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</si>
  <si>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</si>
  <si>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</si>
  <si>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</si>
  <si>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</si>
  <si>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</si>
  <si>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</si>
  <si>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</si>
  <si>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</si>
  <si>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</si>
  <si>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</si>
  <si>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</si>
  <si>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</si>
  <si>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</si>
  <si>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</si>
  <si>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</si>
  <si>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</si>
  <si>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</si>
  <si>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</si>
  <si>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</si>
  <si>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</si>
  <si>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</si>
  <si>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</si>
  <si>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</si>
  <si>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</si>
  <si>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</si>
  <si>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</si>
  <si>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</si>
  <si>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</si>
  <si>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</si>
  <si>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</si>
  <si>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</si>
  <si>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</si>
  <si>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</si>
  <si>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</si>
  <si>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</si>
  <si>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</si>
  <si>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</si>
  <si>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</si>
  <si>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</si>
  <si>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</si>
  <si>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</si>
  <si>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</si>
  <si>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</si>
  <si>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</si>
  <si>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</si>
  <si>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</si>
  <si>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</si>
  <si>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</si>
  <si>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</si>
  <si>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</si>
  <si>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</si>
  <si>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</si>
  <si>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</si>
  <si>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</si>
  <si>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</si>
  <si>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</si>
  <si>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</si>
  <si>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</si>
  <si>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</si>
  <si>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</si>
  <si>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</si>
  <si>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</si>
  <si>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</si>
  <si>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</si>
  <si>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</si>
  <si>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</si>
  <si>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</si>
  <si>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</si>
  <si>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</si>
  <si>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</si>
  <si>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</si>
  <si>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</si>
  <si>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</si>
  <si>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</si>
  <si>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</si>
  <si>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</si>
  <si>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</si>
  <si>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</si>
  <si>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</si>
  <si>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</si>
  <si>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</si>
  <si>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</si>
  <si>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</si>
  <si>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</si>
  <si>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</si>
  <si>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</si>
  <si>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</si>
  <si>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</si>
  <si>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</si>
  <si>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</si>
  <si>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</si>
  <si>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</si>
  <si>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</si>
  <si>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</si>
  <si>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</si>
  <si>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</si>
  <si>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</si>
  <si>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</si>
  <si>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</si>
  <si>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</si>
  <si>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</si>
  <si>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</si>
  <si>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</si>
  <si>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</si>
  <si>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</si>
  <si>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</si>
  <si>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</si>
  <si>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</si>
  <si>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</si>
  <si>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</si>
  <si>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</si>
  <si>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</si>
  <si>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</si>
  <si>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</si>
  <si>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</si>
  <si>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</si>
  <si>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</si>
  <si>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</si>
  <si>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</si>
  <si>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</si>
  <si>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</si>
  <si>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</si>
  <si>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</si>
  <si>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</si>
  <si>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</si>
  <si>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</si>
  <si>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</si>
  <si>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</si>
  <si>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</si>
  <si>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</si>
  <si>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</si>
  <si>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</si>
  <si>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</si>
  <si>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</si>
  <si>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</si>
  <si>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</si>
  <si>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</si>
  <si>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</si>
  <si>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</si>
  <si>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</si>
  <si>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</si>
  <si>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</si>
  <si>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</si>
  <si>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</si>
  <si>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</si>
  <si>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</si>
  <si>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</si>
  <si>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</si>
  <si>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</si>
  <si>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</si>
  <si>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</si>
  <si>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</si>
  <si>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</si>
  <si>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</si>
  <si>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</si>
  <si>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</si>
  <si>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</si>
  <si>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</si>
  <si>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</si>
  <si>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</si>
  <si>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</si>
  <si>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</si>
  <si>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</si>
  <si>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</si>
  <si>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</si>
  <si>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</si>
  <si>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</si>
  <si>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</si>
  <si>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</si>
  <si>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</si>
  <si>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</si>
  <si>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</si>
  <si>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</si>
  <si>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</si>
  <si>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</si>
  <si>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</si>
  <si>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</si>
  <si>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</si>
  <si>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</si>
  <si>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</si>
  <si>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</si>
  <si>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</si>
  <si>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</si>
  <si>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</si>
  <si>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</si>
  <si>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</si>
  <si>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</si>
  <si>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</si>
  <si>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</si>
  <si>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</si>
  <si>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</si>
  <si>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</si>
  <si>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</si>
  <si>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</si>
  <si>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</si>
  <si>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</si>
  <si>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</si>
  <si>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</si>
  <si>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</si>
  <si>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</si>
  <si>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</si>
  <si>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</si>
  <si>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</si>
  <si>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</si>
  <si>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</si>
  <si>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</si>
  <si>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</si>
  <si>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</si>
  <si>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</si>
  <si>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</si>
  <si>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</si>
  <si>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</si>
  <si>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</si>
  <si>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</si>
  <si>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</si>
  <si>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</si>
  <si>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</si>
  <si>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</si>
  <si>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</si>
  <si>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</si>
  <si>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</si>
  <si>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</si>
  <si>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</si>
  <si>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</si>
  <si>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</si>
  <si>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</si>
  <si>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</si>
  <si>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</si>
  <si>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</si>
  <si>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</si>
  <si>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</si>
  <si>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</si>
  <si>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</si>
  <si>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</si>
  <si>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</si>
  <si>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</si>
  <si>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</si>
  <si>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</si>
  <si>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</si>
  <si>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</si>
  <si>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</si>
  <si>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</si>
  <si>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</si>
  <si>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</si>
  <si>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</si>
  <si>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</si>
  <si>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</si>
  <si>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</si>
  <si>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</si>
  <si>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</si>
  <si>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</si>
  <si>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</si>
  <si>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</si>
  <si>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</si>
  <si>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</si>
  <si>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</si>
  <si>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</si>
  <si>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</si>
  <si>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</si>
  <si>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</si>
  <si>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</si>
  <si>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</si>
  <si>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</si>
  <si>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</si>
  <si>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</si>
  <si>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</si>
  <si>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</si>
  <si>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</si>
  <si>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</si>
  <si>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</si>
  <si>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</si>
  <si>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</si>
  <si>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</si>
  <si>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</si>
  <si>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</si>
  <si>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</si>
  <si>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</si>
  <si>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</si>
  <si>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</si>
  <si>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</si>
  <si>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</si>
  <si>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</si>
  <si>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</si>
  <si>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</si>
  <si>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</si>
  <si>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</si>
  <si>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</si>
  <si>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</si>
  <si>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</si>
  <si>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</si>
  <si>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</si>
  <si>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</si>
  <si>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</si>
  <si>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</si>
  <si>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</si>
  <si>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</si>
  <si>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</si>
  <si>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</si>
  <si>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</si>
  <si>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</si>
  <si>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</si>
  <si>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</si>
  <si>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</si>
  <si>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</si>
  <si>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</si>
  <si>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</si>
  <si>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</si>
  <si>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</si>
  <si>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</si>
  <si>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</si>
  <si>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</si>
  <si>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</si>
  <si>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</si>
  <si>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</si>
  <si>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</si>
  <si>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</si>
  <si>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</si>
  <si>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</si>
  <si>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</si>
  <si>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</si>
  <si>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</si>
  <si>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</si>
  <si>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</si>
  <si>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</si>
  <si>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</si>
  <si>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</si>
  <si>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</si>
  <si>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</si>
  <si>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</si>
  <si>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</si>
  <si>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</si>
  <si>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</si>
  <si>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</si>
  <si>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</si>
  <si>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</si>
  <si>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</si>
  <si>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</si>
  <si>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</si>
  <si>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</si>
  <si>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</si>
  <si>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</si>
  <si>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</si>
  <si>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</si>
  <si>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</si>
  <si>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</si>
  <si>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</si>
  <si>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</si>
  <si>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</si>
  <si>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</si>
  <si>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</si>
  <si>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</si>
  <si>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</si>
  <si>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</si>
  <si>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</si>
  <si>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</si>
  <si>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</si>
  <si>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</si>
  <si>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</si>
  <si>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</si>
  <si>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</si>
  <si>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</si>
  <si>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</si>
  <si>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</si>
  <si>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</si>
  <si>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</si>
  <si>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</si>
  <si>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</si>
  <si>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</si>
  <si>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</si>
  <si>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</si>
  <si>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</si>
  <si>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</si>
  <si>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</si>
  <si>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</si>
  <si>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</si>
  <si>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</si>
  <si>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</si>
  <si>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</si>
  <si>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</si>
  <si>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</si>
  <si>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</si>
  <si>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</si>
  <si>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</si>
  <si>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</si>
  <si>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</si>
  <si>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</si>
  <si>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</si>
  <si>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</si>
  <si>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</si>
  <si>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</si>
  <si>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</si>
  <si>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</si>
  <si>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</si>
  <si>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</si>
  <si>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</si>
  <si>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</si>
  <si>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</si>
  <si>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</si>
  <si>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</si>
  <si>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</si>
  <si>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</si>
  <si>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</si>
  <si>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</si>
  <si>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</si>
  <si>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</si>
  <si>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</si>
  <si>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</si>
  <si>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</si>
  <si>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</si>
  <si>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</si>
  <si>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</si>
  <si>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</si>
  <si>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</si>
  <si>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</si>
  <si>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</si>
  <si>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</si>
  <si>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</si>
  <si>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</si>
  <si>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</si>
  <si>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</si>
  <si>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</si>
  <si>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</si>
  <si>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</si>
  <si>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</si>
  <si>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</si>
  <si>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</si>
  <si>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</si>
  <si>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</si>
  <si>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</si>
  <si>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</si>
  <si>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</si>
  <si>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</si>
  <si>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</si>
  <si>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</si>
  <si>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</si>
  <si>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</si>
  <si>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</si>
  <si>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</si>
  <si>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</si>
  <si>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</si>
  <si>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</si>
  <si>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</si>
  <si>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</si>
  <si>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</si>
  <si>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</si>
  <si>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</si>
  <si>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</si>
  <si>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</si>
  <si>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</si>
  <si>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</si>
  <si>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</si>
  <si>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</si>
  <si>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</si>
  <si>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</si>
  <si>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</si>
  <si>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</si>
  <si>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</si>
  <si>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</si>
  <si>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</si>
  <si>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</si>
  <si>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</si>
  <si>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</si>
  <si>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</si>
  <si>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</si>
  <si>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</si>
  <si>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</si>
  <si>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</si>
  <si>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</si>
  <si>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</si>
  <si>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</si>
  <si>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</si>
  <si>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</si>
  <si>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</si>
  <si>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</si>
  <si>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</si>
  <si>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</si>
  <si>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</si>
  <si>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</si>
  <si>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</si>
  <si>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</si>
  <si>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</si>
  <si>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</si>
  <si>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</si>
  <si>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</si>
  <si>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</si>
  <si>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</si>
  <si>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</si>
  <si>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</si>
  <si>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</si>
  <si>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</si>
  <si>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</si>
  <si>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</si>
  <si>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</si>
  <si>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</si>
  <si>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</si>
  <si>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</si>
  <si>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</si>
  <si>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</si>
  <si>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</si>
  <si>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</si>
  <si>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</si>
  <si>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</si>
  <si>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</si>
  <si>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</si>
  <si>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</si>
  <si>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</si>
  <si>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</si>
  <si>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</si>
  <si>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</si>
  <si>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</si>
  <si>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</si>
  <si>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</si>
  <si>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</si>
  <si>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</si>
  <si>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</si>
  <si>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</si>
  <si>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</si>
  <si>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</si>
  <si>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</si>
  <si>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</si>
  <si>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</si>
  <si>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</si>
  <si>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</si>
  <si>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</si>
  <si>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</si>
  <si>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</si>
  <si>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</si>
  <si>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</si>
  <si>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</si>
  <si>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</si>
  <si>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</si>
  <si>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</si>
  <si>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</si>
  <si>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</si>
  <si>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</si>
  <si>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</si>
  <si>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</si>
  <si>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</si>
  <si>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</si>
  <si>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</si>
  <si>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</si>
  <si>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</si>
  <si>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</si>
  <si>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</si>
  <si>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</si>
  <si>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</si>
  <si>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</si>
  <si>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</si>
  <si>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</si>
  <si>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</si>
  <si>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</si>
  <si>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</si>
  <si>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</si>
  <si>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</si>
  <si>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</si>
  <si>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</si>
  <si>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</si>
  <si>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</si>
  <si>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</si>
  <si>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</si>
  <si>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</si>
  <si>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</si>
  <si>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</si>
  <si>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</si>
  <si>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</si>
  <si>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</si>
  <si>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</si>
  <si>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</si>
  <si>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</si>
  <si>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</si>
  <si>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</si>
  <si>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</si>
  <si>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</si>
  <si>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</si>
  <si>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</si>
  <si>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</si>
  <si>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</si>
  <si>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</si>
  <si>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</si>
  <si>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</si>
  <si>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</si>
  <si>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</si>
  <si>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</si>
  <si>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</si>
  <si>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</si>
  <si>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</si>
  <si>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</si>
  <si>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</si>
  <si>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</si>
  <si>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</si>
  <si>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</si>
  <si>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</si>
  <si>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</si>
  <si>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</si>
  <si>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</si>
  <si>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</si>
  <si>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</si>
  <si>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</si>
  <si>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</si>
  <si>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</si>
  <si>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</si>
  <si>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</si>
  <si>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</si>
  <si>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</si>
  <si>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</si>
  <si>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</si>
  <si>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</si>
  <si>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</si>
  <si>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</si>
  <si>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</si>
  <si>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</si>
  <si>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</si>
  <si>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</si>
  <si>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</si>
  <si>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</si>
  <si>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</si>
  <si>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</si>
  <si>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</si>
  <si>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</si>
  <si>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</si>
  <si>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</si>
  <si>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</si>
  <si>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</si>
  <si>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</si>
  <si>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</si>
  <si>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</si>
  <si>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</si>
  <si>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</si>
  <si>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</si>
  <si>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</si>
  <si>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</si>
  <si>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</si>
  <si>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</si>
  <si>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</si>
  <si>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</si>
  <si>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</si>
  <si>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</si>
  <si>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</si>
  <si>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</si>
  <si>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</si>
  <si>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</si>
  <si>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</si>
  <si>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</si>
  <si>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</si>
  <si>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</si>
  <si>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</si>
  <si>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</si>
  <si>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</si>
  <si>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</si>
  <si>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</si>
  <si>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</si>
  <si>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</si>
  <si>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</si>
  <si>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</si>
  <si>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</si>
  <si>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</si>
  <si>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</si>
  <si>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</si>
  <si>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</si>
  <si>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</si>
  <si>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</si>
  <si>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</si>
  <si>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</si>
  <si>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</si>
  <si>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</si>
  <si>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</si>
  <si>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</si>
  <si>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</si>
  <si>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</si>
  <si>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</si>
  <si>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</si>
  <si>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</si>
  <si>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</si>
  <si>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</si>
  <si>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</si>
  <si>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</si>
  <si>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</si>
  <si>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</si>
  <si>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</si>
  <si>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</si>
  <si>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</si>
  <si>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</si>
  <si>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</si>
  <si>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</si>
  <si>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</si>
  <si>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</si>
  <si>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</si>
  <si>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</si>
  <si>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</si>
  <si>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</si>
  <si>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</si>
  <si>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</si>
  <si>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</si>
  <si>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</si>
  <si>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</si>
  <si>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</si>
  <si>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</si>
  <si>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</si>
  <si>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</si>
  <si>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</si>
  <si>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</si>
  <si>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</si>
  <si>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</si>
  <si>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</si>
  <si>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</si>
  <si>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</si>
  <si>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</si>
  <si>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</si>
  <si>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</si>
  <si>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</si>
  <si>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</si>
  <si>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</si>
  <si>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</si>
  <si>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</si>
  <si>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</si>
  <si>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</si>
  <si>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</si>
  <si>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</si>
  <si>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</si>
  <si>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</si>
  <si>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</si>
  <si>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</si>
  <si>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</si>
  <si>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</si>
  <si>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</si>
  <si>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</si>
  <si>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</si>
  <si>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</si>
  <si>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</si>
  <si>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</si>
  <si>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</si>
  <si>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</si>
  <si>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</si>
  <si>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</si>
  <si>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</si>
  <si>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</si>
  <si>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</si>
  <si>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</si>
  <si>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</si>
  <si>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</si>
  <si>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</si>
  <si>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</si>
  <si>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</si>
  <si>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</si>
  <si>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</si>
  <si>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</si>
  <si>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</si>
  <si>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</si>
  <si>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</si>
  <si>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</si>
  <si>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</si>
  <si>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</si>
  <si>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</si>
  <si>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</si>
  <si>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</si>
  <si>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</si>
  <si>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</si>
  <si>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</si>
  <si>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</si>
  <si>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</si>
  <si>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</si>
  <si>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</si>
  <si>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</si>
  <si>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</si>
  <si>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</si>
  <si>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</si>
  <si>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</si>
  <si>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</si>
  <si>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</si>
  <si>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</si>
  <si>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</si>
  <si>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</si>
  <si>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</si>
  <si>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</si>
  <si>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</si>
  <si>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</si>
  <si>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</si>
  <si>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</si>
  <si>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</si>
  <si>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</si>
  <si>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</si>
  <si>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</si>
  <si>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</si>
  <si>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</si>
  <si>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</si>
  <si>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</si>
  <si>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</si>
  <si>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</si>
  <si>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</si>
  <si>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</si>
  <si>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</si>
  <si>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</si>
  <si>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</si>
  <si>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</si>
  <si>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</si>
  <si>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</si>
  <si>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</si>
  <si>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</si>
  <si>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</si>
  <si>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</si>
  <si>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</si>
  <si>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</si>
  <si>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</si>
  <si>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</si>
  <si>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</si>
  <si>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</si>
  <si>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</si>
  <si>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</si>
  <si>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</si>
  <si>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</si>
  <si>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</si>
  <si>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</si>
  <si>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</si>
  <si>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</si>
  <si>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</si>
  <si>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</si>
  <si>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</si>
  <si>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</si>
  <si>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</si>
  <si>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</si>
  <si>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</si>
  <si>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</si>
  <si>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</si>
  <si>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</si>
  <si>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</si>
  <si>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</si>
  <si>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</si>
  <si>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</si>
  <si>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</si>
  <si>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</si>
  <si>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</si>
  <si>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</si>
  <si>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</si>
  <si>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</si>
  <si>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</si>
  <si>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</si>
  <si>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</si>
  <si>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</si>
  <si>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</si>
  <si>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</si>
  <si>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</si>
  <si>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</si>
  <si>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</si>
  <si>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</si>
  <si>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</si>
  <si>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</si>
  <si>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</si>
  <si>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</si>
  <si>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</si>
  <si>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</si>
  <si>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</si>
  <si>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</si>
  <si>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</si>
  <si>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</si>
  <si>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</si>
  <si>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</si>
  <si>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</si>
  <si>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</si>
  <si>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</si>
  <si>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</si>
  <si>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</si>
  <si>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</si>
  <si>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</si>
  <si>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</si>
  <si>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</si>
  <si>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</si>
  <si>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</si>
  <si>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</si>
  <si>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</si>
  <si>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</si>
  <si>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</si>
  <si>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</si>
  <si>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</si>
  <si>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</si>
  <si>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</si>
  <si>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</si>
  <si>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</si>
  <si>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</si>
  <si>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</si>
  <si>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</si>
  <si>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</si>
  <si>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</si>
  <si>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</si>
  <si>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</si>
  <si>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</si>
  <si>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</si>
  <si>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</si>
  <si>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</si>
  <si>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</si>
  <si>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</si>
  <si>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</si>
  <si>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</si>
  <si>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</si>
  <si>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</si>
  <si>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</si>
  <si>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</si>
  <si>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</si>
  <si>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</si>
  <si>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</si>
  <si>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</si>
  <si>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</si>
  <si>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</si>
  <si>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</si>
  <si>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</si>
  <si>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</si>
  <si>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</si>
  <si>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</si>
  <si>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</si>
  <si>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</si>
  <si>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</si>
  <si>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</si>
  <si>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</si>
  <si>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</si>
  <si>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</si>
  <si>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</si>
  <si>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</si>
  <si>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</si>
  <si>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</si>
  <si>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</si>
  <si>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</si>
  <si>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</si>
  <si>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</si>
  <si>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</si>
  <si>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</si>
  <si>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</si>
  <si>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</si>
  <si>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</si>
  <si>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</si>
  <si>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</si>
  <si>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</si>
  <si>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</si>
  <si>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</si>
  <si>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</si>
  <si>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</si>
  <si>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</si>
  <si>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</si>
  <si>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</si>
  <si>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</si>
  <si>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</si>
  <si>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</si>
  <si>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</si>
  <si>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</si>
  <si>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</si>
  <si>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</si>
  <si>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</si>
  <si>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</si>
  <si>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</si>
  <si>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</si>
  <si>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</si>
  <si>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</si>
  <si>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</si>
  <si>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</si>
  <si>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</si>
  <si>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</si>
  <si>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</si>
  <si>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</si>
  <si>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</si>
  <si>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</si>
  <si>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</si>
  <si>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</si>
  <si>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</si>
  <si>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</si>
  <si>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</si>
  <si>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</si>
  <si>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</si>
  <si>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</si>
  <si>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</si>
  <si>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</si>
  <si>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</si>
  <si>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</si>
  <si>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</si>
  <si>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</si>
  <si>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</si>
  <si>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</si>
  <si>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</si>
  <si>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</si>
  <si>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</si>
  <si>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</si>
  <si>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</si>
  <si>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</si>
  <si>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</si>
  <si>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</si>
  <si>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</si>
  <si>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</si>
  <si>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</si>
  <si>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</si>
  <si>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</si>
  <si>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</si>
  <si>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</si>
  <si>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</si>
  <si>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</si>
  <si>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</si>
  <si>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</si>
  <si>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</si>
  <si>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</si>
  <si>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</si>
  <si>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</si>
  <si>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</si>
  <si>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</si>
  <si>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</si>
  <si>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</si>
  <si>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</si>
  <si>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</si>
  <si>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</si>
  <si>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</si>
  <si>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</si>
  <si>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</si>
  <si>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</si>
  <si>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</si>
  <si>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</si>
  <si>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</si>
  <si>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</si>
  <si>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</si>
  <si>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</si>
  <si>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</si>
  <si>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</si>
  <si>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</si>
  <si>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</si>
  <si>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</si>
  <si>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</si>
  <si>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</si>
  <si>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</si>
  <si>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</si>
  <si>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</si>
  <si>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</si>
  <si>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</si>
  <si>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</si>
  <si>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</si>
  <si>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</si>
  <si>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</si>
  <si>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</si>
  <si>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</si>
  <si>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</si>
  <si>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</si>
  <si>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</si>
  <si>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</si>
  <si>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</si>
  <si>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</si>
  <si>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</si>
  <si>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</si>
  <si>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</si>
  <si>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</si>
  <si>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</si>
  <si>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</si>
  <si>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</si>
  <si>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</si>
  <si>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</si>
  <si>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</si>
  <si>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</si>
  <si>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</si>
  <si>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</si>
  <si>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</si>
  <si>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</si>
  <si>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</si>
  <si>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</si>
  <si>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</si>
  <si>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</si>
  <si>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</si>
  <si>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</si>
  <si>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</si>
  <si>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</si>
  <si>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</si>
  <si>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</si>
  <si>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</si>
  <si>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</si>
  <si>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</si>
  <si>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</si>
  <si>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</si>
  <si>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</si>
  <si>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</si>
  <si>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</si>
  <si>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</si>
  <si>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</si>
  <si>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</si>
  <si>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</si>
  <si>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</si>
  <si>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</si>
  <si>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</si>
  <si>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</si>
  <si>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</si>
  <si>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</si>
  <si>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</si>
  <si>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</si>
  <si>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</si>
  <si>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</si>
  <si>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</si>
  <si>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</si>
  <si>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</si>
  <si>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</si>
  <si>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</si>
  <si>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</si>
  <si>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</si>
  <si>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</si>
  <si>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</si>
  <si>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</si>
  <si>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</si>
  <si>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</si>
  <si>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</si>
  <si>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</si>
  <si>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</si>
  <si>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</si>
  <si>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</si>
  <si>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</si>
  <si>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</si>
  <si>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</si>
  <si>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</si>
  <si>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</si>
  <si>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</si>
  <si>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</si>
  <si>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</si>
  <si>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</si>
  <si>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</si>
  <si>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</si>
  <si>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</si>
  <si>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</si>
  <si>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</si>
  <si>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</si>
  <si>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</si>
  <si>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</si>
  <si>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</si>
  <si>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</si>
  <si>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</si>
  <si>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</si>
  <si>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</si>
  <si>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</si>
  <si>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</si>
  <si>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</si>
  <si>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</si>
  <si>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</si>
  <si>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</si>
  <si>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</si>
  <si>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</si>
  <si>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</si>
  <si>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</si>
  <si>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</si>
  <si>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</si>
  <si>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</si>
  <si>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</si>
  <si>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</si>
  <si>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</si>
  <si>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</si>
  <si>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</si>
  <si>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</si>
  <si>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</si>
  <si>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</si>
  <si>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</si>
  <si>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</si>
  <si>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</si>
  <si>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</si>
  <si>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</si>
  <si>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</si>
  <si>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</si>
  <si>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</si>
  <si>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</si>
  <si>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</si>
  <si>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</si>
  <si>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</si>
  <si>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</si>
  <si>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</si>
  <si>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</si>
  <si>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</si>
  <si>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</si>
  <si>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</si>
  <si>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</si>
  <si>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</si>
  <si>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</si>
  <si>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</si>
  <si>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</si>
  <si>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</si>
  <si>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</si>
  <si>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</si>
  <si>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</si>
  <si>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</si>
  <si>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</si>
  <si>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</si>
  <si>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</si>
  <si>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</si>
  <si>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</si>
  <si>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</si>
  <si>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</si>
  <si>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</si>
  <si>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</si>
  <si>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</si>
  <si>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</si>
  <si>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</si>
  <si>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</si>
  <si>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</si>
  <si>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</si>
  <si>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</si>
  <si>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</si>
  <si>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</si>
  <si>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</si>
  <si>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</si>
  <si>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</si>
  <si>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</si>
  <si>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</si>
  <si>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</si>
  <si>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</si>
  <si>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</si>
  <si>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</si>
  <si>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</si>
  <si>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</si>
  <si>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</si>
  <si>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</si>
  <si>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</si>
  <si>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</si>
  <si>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</si>
  <si>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</si>
  <si>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</si>
  <si>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</si>
  <si>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</si>
  <si>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</si>
  <si>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</si>
  <si>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</si>
  <si>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</si>
  <si>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</si>
  <si>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</si>
  <si>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</si>
  <si>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</si>
  <si>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</si>
  <si>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</si>
  <si>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</si>
  <si>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</si>
  <si>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</si>
  <si>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</si>
  <si>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</si>
  <si>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</si>
  <si>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</si>
  <si>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</si>
  <si>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</si>
  <si>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</si>
  <si>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</si>
  <si>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</si>
  <si>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</si>
  <si>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</si>
  <si>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</si>
  <si>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</si>
  <si>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</si>
  <si>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</si>
  <si>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</si>
  <si>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</si>
  <si>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</si>
  <si>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</si>
  <si>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</si>
  <si>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</si>
  <si>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</si>
  <si>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</si>
  <si>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</si>
  <si>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</si>
  <si>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</si>
  <si>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</si>
  <si>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</si>
  <si>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</si>
  <si>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</si>
  <si>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</si>
  <si>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</si>
  <si>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</si>
  <si>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</si>
  <si>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</si>
  <si>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</si>
  <si>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</si>
  <si>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</si>
  <si>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</si>
  <si>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</si>
  <si>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</si>
  <si>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</si>
  <si>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</si>
  <si>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</si>
  <si>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</si>
  <si>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</si>
  <si>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</si>
  <si>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</si>
  <si>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</si>
  <si>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</si>
  <si>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</si>
  <si>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</si>
  <si>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</si>
  <si>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</si>
  <si>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</si>
  <si>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</si>
  <si>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</si>
  <si>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</si>
  <si>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</si>
  <si>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</si>
  <si>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</si>
  <si>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</si>
  <si>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</si>
  <si>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</si>
  <si>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</si>
  <si>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</si>
  <si>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</si>
  <si>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</si>
  <si>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</si>
  <si>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</si>
  <si>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</si>
  <si>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</si>
  <si>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</si>
  <si>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</si>
  <si>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</si>
  <si>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</si>
  <si>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</si>
  <si>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</si>
  <si>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</si>
  <si>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</si>
  <si>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</si>
  <si>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</si>
  <si>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</si>
  <si>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</si>
  <si>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</si>
  <si>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</si>
  <si>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</si>
  <si>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</si>
  <si>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</si>
  <si>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</si>
  <si>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</si>
  <si>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</si>
  <si>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</si>
  <si>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</si>
  <si>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</si>
  <si>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</si>
  <si>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</si>
  <si>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</si>
  <si>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</si>
  <si>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</si>
  <si>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</si>
  <si>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</si>
  <si>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</si>
  <si>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</si>
  <si>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</si>
  <si>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</si>
  <si>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</si>
  <si>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</si>
  <si>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</si>
  <si>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</si>
  <si>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</si>
  <si>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</si>
  <si>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</si>
  <si>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</si>
  <si>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</si>
  <si>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</si>
  <si>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</si>
  <si>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</si>
  <si>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</si>
  <si>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</si>
  <si>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</si>
  <si>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</si>
  <si>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</si>
  <si>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</si>
  <si>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</si>
  <si>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</si>
  <si>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</si>
  <si>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</si>
  <si>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</si>
  <si>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</si>
  <si>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</si>
  <si>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</si>
  <si>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</si>
  <si>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</si>
  <si>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</si>
  <si>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</si>
  <si>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</si>
  <si>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</si>
  <si>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</si>
  <si>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</si>
  <si>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</si>
  <si>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</si>
  <si>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</si>
  <si>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</si>
  <si>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</si>
  <si>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</si>
  <si>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</si>
  <si>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</si>
  <si>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</si>
  <si>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</si>
  <si>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</si>
  <si>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</si>
  <si>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</si>
  <si>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</si>
  <si>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</si>
  <si>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</si>
  <si>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</si>
  <si>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</si>
  <si>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</si>
  <si>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</si>
  <si>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</si>
  <si>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</si>
  <si>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</si>
  <si>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</si>
  <si>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</si>
  <si>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</si>
  <si>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</si>
  <si>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</si>
  <si>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</si>
  <si>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</si>
  <si>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</si>
  <si>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</si>
  <si>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</si>
  <si>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</si>
  <si>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</si>
  <si>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</si>
  <si>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</si>
  <si>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</si>
  <si>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</si>
  <si>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</si>
  <si>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</si>
  <si>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</si>
  <si>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</si>
  <si>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</si>
  <si>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</si>
  <si>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</si>
  <si>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</si>
  <si>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</si>
  <si>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</si>
  <si>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</si>
  <si>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</si>
  <si>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</si>
  <si>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</si>
  <si>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</si>
  <si>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</si>
  <si>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</si>
  <si>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</si>
  <si>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</si>
  <si>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</si>
  <si>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</si>
  <si>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</si>
  <si>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</si>
  <si>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</si>
  <si>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</si>
  <si>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</si>
  <si>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</si>
  <si>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</si>
  <si>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</si>
  <si>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</si>
  <si>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</si>
  <si>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</si>
  <si>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</si>
  <si>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</si>
  <si>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</si>
  <si>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</si>
  <si>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</si>
  <si>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</si>
  <si>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</si>
  <si>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</si>
  <si>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</si>
  <si>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</si>
  <si>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</si>
  <si>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</si>
  <si>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</si>
  <si>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</si>
  <si>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</si>
  <si>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</si>
  <si>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</si>
  <si>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</si>
  <si>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</si>
  <si>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</si>
  <si>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</si>
  <si>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</si>
  <si>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</si>
  <si>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</si>
  <si>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</si>
  <si>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</si>
  <si>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</si>
  <si>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</si>
  <si>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</si>
  <si>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</si>
  <si>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</si>
  <si>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</si>
  <si>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</si>
  <si>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</si>
  <si>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</si>
  <si>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</si>
  <si>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</si>
  <si>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</si>
  <si>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</si>
  <si>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</si>
  <si>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</si>
  <si>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</si>
  <si>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</si>
  <si>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</si>
  <si>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</si>
  <si>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</si>
  <si>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</si>
  <si>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</si>
  <si>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</si>
  <si>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</si>
  <si>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</si>
  <si>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</si>
  <si>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</si>
  <si>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</si>
  <si>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</si>
  <si>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</si>
  <si>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</si>
  <si>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</si>
  <si>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</si>
  <si>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</si>
  <si>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</si>
  <si>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</si>
  <si>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</si>
  <si>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</si>
  <si>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</si>
  <si>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</si>
  <si>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</si>
  <si>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</si>
  <si>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</si>
  <si>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</si>
  <si>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</si>
  <si>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</si>
  <si>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</si>
  <si>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</si>
  <si>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</si>
  <si>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</si>
  <si>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</si>
  <si>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</si>
  <si>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</si>
  <si>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</si>
  <si>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</si>
  <si>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</si>
  <si>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</si>
  <si>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</si>
  <si>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</si>
  <si>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</si>
  <si>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</si>
  <si>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</si>
  <si>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</si>
  <si>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</si>
  <si>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</si>
  <si>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</si>
  <si>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</si>
  <si>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</si>
  <si>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</si>
  <si>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</si>
  <si>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</si>
  <si>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</si>
  <si>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</si>
  <si>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</si>
  <si>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</si>
  <si>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</si>
  <si>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</si>
  <si>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</si>
  <si>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</si>
  <si>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</si>
  <si>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</si>
  <si>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</si>
  <si>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</si>
  <si>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</si>
  <si>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</si>
  <si>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</si>
  <si>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</si>
  <si>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</si>
  <si>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</si>
  <si>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</si>
  <si>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</si>
  <si>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</si>
  <si>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</si>
  <si>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</si>
  <si>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</si>
  <si>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</si>
  <si>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</si>
  <si>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</si>
  <si>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</si>
  <si>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</si>
  <si>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</si>
  <si>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</si>
  <si>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</si>
  <si>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</si>
  <si>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</si>
  <si>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</si>
  <si>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</si>
  <si>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</si>
  <si>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</si>
  <si>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</si>
  <si>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</si>
  <si>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</si>
  <si>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</si>
  <si>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</si>
  <si>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</si>
  <si>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</si>
  <si>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</si>
  <si>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</si>
  <si>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</si>
  <si>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</si>
  <si>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</si>
  <si>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</si>
  <si>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</si>
  <si>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</si>
  <si>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</si>
  <si>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</si>
  <si>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</si>
  <si>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</si>
  <si>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</si>
  <si>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</si>
  <si>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</si>
  <si>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</si>
  <si>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</si>
  <si>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</si>
  <si>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</si>
  <si>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</si>
  <si>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</si>
  <si>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</si>
  <si>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</si>
  <si>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</si>
  <si>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</si>
  <si>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</si>
  <si>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</si>
  <si>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</si>
  <si>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</si>
  <si>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</si>
  <si>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</si>
  <si>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</si>
  <si>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</si>
  <si>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</si>
  <si>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</si>
  <si>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</si>
  <si>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</si>
  <si>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</si>
  <si>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</si>
  <si>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</si>
  <si>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</si>
  <si>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</si>
  <si>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</si>
  <si>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</si>
  <si>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</si>
  <si>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</si>
  <si>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</si>
  <si>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</si>
  <si>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</si>
  <si>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</si>
  <si>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</si>
  <si>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</si>
  <si>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</si>
  <si>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</si>
  <si>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</si>
  <si>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</si>
  <si>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</si>
  <si>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</si>
  <si>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</si>
  <si>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</si>
  <si>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</si>
  <si>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</si>
  <si>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</si>
  <si>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</si>
  <si>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</si>
  <si>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</si>
  <si>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</si>
  <si>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</si>
  <si>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</si>
  <si>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</si>
  <si>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</si>
  <si>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</si>
  <si>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</si>
  <si>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</si>
  <si>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</si>
  <si>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</si>
  <si>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</si>
  <si>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</si>
  <si>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</si>
  <si>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</si>
  <si>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</si>
  <si>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</si>
  <si>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</si>
  <si>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</si>
  <si>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</si>
  <si>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</si>
  <si>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</si>
  <si>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</si>
  <si>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</si>
  <si>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</si>
  <si>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</si>
  <si>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</si>
  <si>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</si>
  <si>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</si>
  <si>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</si>
  <si>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</si>
  <si>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</si>
  <si>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</si>
  <si>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</si>
  <si>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</si>
  <si>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</si>
  <si>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</si>
  <si>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</si>
  <si>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</si>
  <si>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</si>
  <si>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</si>
  <si>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</si>
  <si>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</si>
  <si>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</si>
  <si>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</si>
  <si>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</si>
  <si>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</si>
  <si>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</si>
  <si>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</si>
  <si>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</si>
  <si>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</si>
  <si>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</si>
  <si>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</si>
  <si>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</si>
  <si>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</si>
  <si>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</si>
  <si>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</si>
  <si>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</si>
  <si>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</si>
  <si>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</si>
  <si>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</si>
  <si>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</si>
  <si>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</si>
  <si>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</si>
  <si>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</si>
  <si>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</si>
  <si>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</si>
  <si>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</si>
  <si>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</si>
  <si>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</si>
  <si>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</si>
  <si>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</si>
  <si>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</si>
  <si>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</si>
  <si>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</si>
  <si>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</si>
  <si>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</si>
  <si>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</si>
  <si>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</si>
  <si>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</si>
  <si>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</si>
  <si>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</si>
  <si>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</si>
  <si>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</si>
  <si>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</si>
  <si>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</si>
  <si>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</si>
  <si>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</si>
  <si>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</si>
  <si>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</si>
  <si>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</si>
  <si>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</si>
  <si>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</si>
  <si>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</si>
  <si>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</si>
  <si>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</si>
  <si>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</si>
  <si>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</si>
  <si>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</si>
  <si>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</si>
  <si>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</si>
  <si>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</si>
  <si>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</si>
  <si>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</si>
  <si>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</si>
  <si>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</si>
  <si>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</si>
  <si>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</si>
  <si>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</si>
  <si>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</si>
  <si>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</si>
  <si>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</si>
  <si>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</si>
  <si>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</si>
  <si>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</si>
  <si>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</si>
  <si>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</si>
  <si>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</si>
  <si>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</si>
  <si>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</si>
  <si>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</si>
  <si>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</si>
  <si>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</si>
  <si>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</si>
  <si>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</si>
  <si>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</si>
  <si>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</si>
  <si>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</si>
  <si>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</si>
  <si>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</si>
  <si>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</si>
  <si>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</si>
  <si>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</si>
  <si>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</si>
  <si>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</si>
  <si>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</si>
  <si>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</si>
  <si>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</si>
  <si>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</si>
  <si>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</si>
  <si>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</si>
  <si>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</si>
  <si>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</si>
  <si>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</si>
  <si>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</si>
  <si>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</si>
  <si>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</si>
  <si>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</si>
  <si>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</si>
  <si>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</si>
  <si>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</si>
  <si>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</si>
  <si>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</si>
  <si>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</si>
  <si>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</si>
  <si>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</si>
  <si>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</si>
  <si>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</si>
  <si>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</si>
  <si>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</si>
  <si>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</si>
  <si>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</si>
  <si>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</si>
  <si>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</si>
  <si>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</si>
  <si>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</si>
  <si>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</si>
  <si>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</si>
  <si>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</si>
  <si>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</si>
  <si>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</si>
  <si>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</si>
  <si>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</si>
  <si>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</si>
  <si>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</si>
  <si>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</si>
  <si>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</si>
  <si>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</si>
  <si>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</si>
  <si>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</si>
  <si>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</si>
  <si>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</si>
  <si>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</si>
  <si>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</si>
  <si>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</si>
  <si>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</si>
  <si>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</si>
  <si>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</si>
  <si>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</si>
  <si>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</si>
  <si>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</si>
  <si>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</si>
  <si>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</si>
  <si>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</si>
  <si>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</si>
  <si>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</si>
  <si>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</si>
  <si>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</si>
  <si>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</si>
  <si>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</si>
  <si>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</si>
  <si>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</si>
  <si>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</si>
  <si>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</si>
  <si>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</si>
  <si>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</si>
  <si>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</si>
  <si>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</si>
  <si>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</si>
  <si>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</si>
  <si>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</si>
  <si>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</si>
  <si>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</si>
  <si>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</si>
  <si>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</si>
  <si>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</si>
  <si>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</si>
  <si>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</si>
  <si>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</si>
  <si>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</si>
  <si>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</si>
  <si>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</si>
  <si>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</si>
  <si>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</si>
  <si>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</si>
  <si>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</si>
  <si>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</si>
  <si>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</si>
  <si>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</si>
  <si>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</si>
  <si>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</si>
  <si>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</si>
  <si>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</si>
  <si>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</si>
  <si>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</si>
  <si>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</si>
  <si>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</si>
  <si>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</si>
  <si>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</si>
  <si>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</si>
  <si>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</si>
  <si>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</si>
  <si>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</si>
  <si>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</si>
  <si>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</si>
  <si>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</si>
  <si>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</si>
  <si>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</si>
  <si>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</si>
  <si>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</si>
  <si>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</si>
  <si>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</si>
  <si>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</si>
  <si>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</si>
  <si>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</si>
  <si>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</si>
  <si>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</si>
  <si>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</si>
  <si>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</si>
  <si>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</si>
  <si>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</si>
  <si>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</si>
  <si>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</si>
  <si>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</si>
  <si>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</si>
  <si>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</si>
  <si>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</si>
  <si>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</si>
  <si>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</si>
  <si>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</si>
  <si>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</si>
  <si>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</si>
  <si>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</si>
  <si>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</si>
  <si>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</si>
  <si>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</si>
  <si>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</si>
  <si>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</si>
  <si>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</si>
  <si>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</si>
  <si>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</si>
  <si>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</si>
  <si>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</si>
  <si>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</si>
  <si>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</si>
  <si>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</si>
  <si>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</si>
  <si>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</si>
  <si>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</si>
  <si>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</si>
  <si>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</si>
  <si>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</si>
  <si>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</si>
  <si>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</si>
  <si>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</si>
  <si>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</si>
  <si>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</si>
  <si>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</si>
  <si>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</si>
  <si>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</si>
  <si>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</si>
  <si>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</si>
  <si>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</si>
  <si>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</si>
  <si>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</si>
  <si>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</si>
  <si>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</si>
  <si>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</si>
  <si>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</si>
  <si>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</si>
  <si>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</si>
  <si>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</si>
  <si>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</si>
  <si>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</si>
  <si>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</si>
  <si>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</si>
  <si>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</si>
  <si>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</si>
  <si>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</si>
  <si>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</si>
  <si>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</si>
  <si>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</si>
  <si>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</si>
  <si>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</si>
  <si>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</si>
  <si>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</si>
  <si>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</si>
  <si>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</si>
  <si>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</si>
  <si>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</si>
  <si>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</si>
  <si>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</si>
  <si>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</si>
  <si>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</si>
  <si>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</si>
  <si>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</si>
  <si>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</si>
  <si>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</si>
  <si>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</si>
  <si>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</si>
  <si>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</si>
  <si>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</si>
  <si>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</si>
  <si>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</si>
  <si>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</si>
  <si>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</si>
  <si>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</si>
  <si>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</si>
  <si>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</si>
  <si>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</si>
  <si>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</si>
  <si>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</si>
  <si>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</si>
  <si>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</si>
  <si>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</si>
  <si>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</si>
  <si>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</si>
  <si>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</si>
  <si>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</si>
  <si>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</si>
  <si>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</si>
  <si>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</si>
  <si>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</si>
  <si>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</si>
  <si>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</si>
  <si>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</si>
  <si>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</si>
  <si>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</si>
  <si>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</si>
  <si>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</si>
  <si>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</si>
  <si>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</si>
  <si>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</si>
  <si>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</si>
  <si>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</si>
  <si>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</si>
  <si>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</si>
  <si>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</si>
  <si>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</si>
  <si>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</si>
  <si>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</si>
  <si>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</si>
  <si>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</si>
  <si>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</si>
  <si>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</si>
  <si>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</si>
  <si>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</si>
  <si>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</si>
  <si>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</si>
  <si>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</si>
  <si>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</si>
  <si>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</si>
  <si>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</si>
  <si>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</si>
  <si>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</si>
  <si>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</si>
  <si>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</si>
  <si>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</si>
  <si>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</si>
  <si>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</si>
  <si>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</si>
  <si>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</si>
  <si>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</si>
  <si>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</si>
  <si>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</si>
  <si>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</si>
  <si>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</si>
  <si>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</si>
  <si>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</si>
  <si>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</si>
  <si>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</si>
  <si>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</si>
  <si>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</si>
  <si>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</si>
  <si>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</si>
  <si>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</si>
  <si>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</si>
  <si>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</si>
  <si>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</si>
  <si>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</si>
  <si>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</si>
  <si>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</si>
  <si>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</si>
  <si>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</si>
  <si>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</si>
  <si>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</si>
  <si>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</si>
  <si>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</si>
  <si>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</si>
  <si>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</si>
  <si>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</si>
  <si>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</si>
  <si>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</si>
  <si>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</si>
  <si>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</si>
  <si>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</si>
  <si>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</si>
  <si>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</si>
  <si>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</si>
  <si>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</si>
  <si>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</si>
  <si>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</si>
  <si>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</si>
  <si>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</si>
  <si>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</si>
  <si>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</si>
  <si>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</si>
  <si>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</si>
  <si>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</si>
  <si>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</si>
  <si>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</si>
  <si>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</si>
  <si>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</si>
  <si>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</si>
  <si>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</si>
  <si>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</si>
  <si>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</si>
  <si>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</si>
  <si>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</si>
  <si>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</si>
  <si>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</si>
  <si>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</si>
  <si>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</si>
  <si>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</si>
  <si>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</si>
  <si>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</si>
  <si>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</si>
  <si>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</si>
  <si>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</si>
  <si>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</si>
  <si>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</si>
  <si>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</si>
  <si>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</si>
  <si>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</si>
  <si>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</si>
  <si>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</si>
  <si>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</si>
  <si>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</si>
  <si>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</si>
  <si>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</si>
  <si>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</si>
  <si>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</si>
  <si>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</si>
  <si>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</si>
  <si>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</si>
  <si>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</si>
  <si>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</si>
  <si>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</si>
  <si>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</si>
  <si>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</si>
  <si>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</si>
  <si>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</si>
  <si>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</si>
  <si>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</si>
  <si>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</si>
  <si>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</si>
  <si>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</si>
  <si>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</si>
  <si>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</si>
  <si>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</si>
  <si>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</si>
  <si>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</si>
  <si>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</si>
  <si>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</si>
  <si>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</si>
  <si>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</si>
  <si>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</si>
  <si>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</si>
  <si>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</si>
  <si>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</si>
  <si>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</si>
  <si>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</si>
  <si>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</si>
  <si>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</si>
  <si>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</si>
  <si>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</si>
  <si>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</si>
  <si>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</si>
  <si>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</si>
  <si>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</si>
  <si>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</si>
  <si>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</si>
  <si>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</si>
  <si>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</si>
  <si>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</si>
  <si>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</si>
  <si>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</si>
  <si>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</si>
  <si>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</si>
  <si>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</si>
  <si>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</si>
  <si>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</si>
  <si>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</si>
  <si>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</si>
  <si>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</si>
  <si>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</si>
  <si>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</si>
  <si>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</si>
  <si>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</si>
  <si>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</si>
  <si>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</si>
  <si>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</si>
  <si>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</si>
  <si>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</si>
  <si>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</si>
  <si>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</si>
  <si>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</si>
  <si>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</si>
  <si>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</si>
  <si>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</si>
  <si>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</si>
  <si>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</si>
  <si>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</si>
  <si>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</si>
  <si>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</si>
  <si>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</si>
  <si>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</si>
  <si>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</si>
  <si>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</si>
  <si>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</si>
  <si>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</si>
  <si>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</si>
  <si>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</si>
  <si>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</si>
  <si>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</si>
  <si>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</si>
  <si>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</si>
  <si>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</si>
  <si>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</si>
  <si>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</si>
  <si>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</si>
  <si>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</si>
  <si>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</si>
  <si>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</si>
  <si>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</si>
  <si>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</si>
  <si>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</si>
  <si>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</si>
  <si>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</si>
  <si>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</si>
  <si>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</si>
  <si>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</si>
  <si>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</si>
  <si>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</si>
  <si>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</si>
  <si>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</si>
  <si>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</si>
  <si>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</si>
  <si>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</si>
  <si>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</si>
  <si>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</si>
  <si>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</si>
  <si>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</si>
  <si>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</si>
  <si>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</si>
  <si>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</si>
  <si>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</si>
  <si>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</si>
  <si>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</si>
  <si>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</si>
  <si>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</si>
  <si>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</si>
  <si>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</si>
  <si>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</si>
  <si>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</si>
  <si>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</si>
  <si>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</si>
  <si>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</si>
  <si>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</si>
  <si>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</si>
  <si>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</si>
  <si>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</si>
  <si>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</si>
  <si>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</si>
  <si>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</si>
  <si>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</si>
  <si>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</si>
  <si>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</si>
  <si>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</si>
  <si>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</si>
  <si>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</si>
  <si>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</si>
  <si>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</si>
  <si>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</si>
  <si>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</si>
  <si>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</si>
  <si>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</si>
  <si>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</si>
  <si>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</si>
  <si>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</si>
  <si>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</si>
  <si>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</si>
  <si>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</si>
  <si>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</si>
  <si>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</si>
  <si>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</si>
  <si>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</si>
  <si>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</si>
  <si>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</si>
  <si>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</si>
  <si>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</si>
  <si>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</si>
  <si>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</si>
  <si>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</si>
  <si>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</si>
  <si>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</si>
  <si>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</si>
  <si>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</si>
  <si>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</si>
  <si>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</si>
  <si>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</si>
  <si>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</si>
  <si>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</si>
  <si>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</si>
  <si>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</si>
  <si>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</si>
  <si>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</si>
  <si>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</si>
  <si>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</si>
  <si>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</si>
  <si>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</si>
  <si>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</si>
  <si>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</si>
  <si>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</si>
  <si>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</si>
  <si>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</si>
  <si>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</si>
  <si>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</si>
  <si>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</si>
  <si>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</si>
  <si>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</si>
  <si>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</si>
  <si>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</si>
  <si>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</si>
  <si>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</si>
  <si>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</si>
  <si>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</si>
  <si>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</si>
  <si>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</si>
  <si>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</si>
  <si>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</si>
  <si>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</si>
  <si>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</si>
  <si>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</si>
  <si>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</si>
  <si>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</si>
  <si>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</si>
  <si>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</si>
  <si>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</si>
  <si>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</si>
  <si>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</si>
  <si>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</si>
  <si>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</si>
  <si>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</si>
  <si>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</si>
  <si>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</si>
  <si>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</si>
  <si>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</si>
  <si>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</si>
  <si>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</si>
  <si>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</si>
  <si>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</si>
  <si>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</si>
  <si>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</si>
  <si>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</si>
  <si>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</si>
  <si>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</si>
  <si>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</si>
  <si>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</si>
  <si>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</si>
  <si>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</si>
  <si>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</si>
  <si>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</si>
  <si>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</si>
  <si>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</si>
  <si>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</si>
  <si>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</si>
  <si>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</si>
  <si>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</si>
  <si>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</si>
  <si>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</si>
  <si>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</si>
  <si>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</si>
  <si>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</si>
  <si>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</si>
  <si>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</si>
  <si>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</si>
  <si>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</si>
  <si>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</si>
  <si>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</si>
  <si>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</si>
  <si>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</si>
  <si>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</si>
  <si>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</si>
  <si>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</si>
  <si>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</si>
  <si>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</si>
  <si>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</si>
  <si>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</si>
  <si>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</si>
  <si>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</si>
  <si>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</si>
  <si>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</si>
  <si>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</si>
  <si>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</si>
  <si>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</si>
  <si>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</si>
  <si>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</si>
  <si>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</si>
  <si>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</si>
  <si>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</si>
  <si>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</si>
  <si>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</si>
  <si>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</si>
  <si>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</si>
  <si>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</si>
  <si>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</si>
  <si>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</si>
  <si>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</si>
  <si>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</si>
  <si>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</si>
  <si>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</si>
  <si>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</si>
  <si>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</si>
  <si>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</si>
  <si>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</si>
  <si>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</si>
  <si>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</si>
  <si>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</si>
  <si>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</si>
  <si>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</si>
  <si>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</si>
  <si>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</si>
  <si>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</si>
  <si>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</si>
  <si>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</si>
  <si>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</si>
  <si>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</si>
  <si>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</si>
  <si>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</si>
  <si>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</si>
  <si>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</si>
  <si>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</si>
  <si>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</si>
  <si>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</si>
  <si>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</si>
  <si>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</si>
  <si>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</si>
  <si>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</si>
  <si>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</si>
  <si>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</si>
  <si>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</si>
  <si>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</si>
  <si>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</si>
  <si>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</si>
  <si>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</si>
  <si>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</si>
  <si>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</si>
  <si>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</si>
  <si>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</si>
  <si>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</si>
  <si>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</si>
  <si>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</si>
  <si>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</si>
  <si>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</si>
  <si>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</si>
  <si>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</si>
  <si>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</si>
  <si>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</si>
  <si>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</si>
  <si>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</si>
  <si>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</si>
  <si>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</si>
  <si>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</si>
  <si>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</si>
  <si>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</si>
  <si>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</si>
  <si>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</si>
  <si>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</si>
  <si>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</si>
  <si>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</si>
  <si>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</si>
  <si>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</si>
  <si>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</si>
  <si>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</si>
  <si>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</si>
  <si>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</si>
  <si>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</si>
  <si>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</si>
  <si>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</si>
  <si>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</si>
  <si>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</si>
  <si>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</si>
  <si>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</si>
  <si>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</si>
  <si>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</si>
  <si>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</si>
  <si>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</si>
  <si>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</si>
  <si>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</si>
  <si>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</si>
  <si>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</si>
  <si>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</si>
  <si>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</si>
  <si>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</si>
  <si>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</si>
  <si>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</si>
  <si>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</si>
  <si>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</si>
  <si>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</si>
  <si>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</si>
  <si>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</si>
  <si>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</si>
  <si>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</si>
  <si>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</si>
  <si>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</si>
  <si>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</si>
  <si>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</si>
  <si>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</si>
  <si>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</si>
  <si>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</si>
  <si>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</si>
  <si>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</si>
  <si>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</si>
  <si>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</si>
  <si>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</si>
  <si>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</si>
  <si>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</si>
  <si>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</si>
  <si>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</si>
  <si>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</si>
  <si>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</si>
  <si>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</si>
  <si>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</si>
  <si>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</si>
  <si>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</si>
  <si>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</si>
  <si>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</si>
  <si>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</si>
  <si>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</si>
  <si>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</si>
  <si>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</si>
  <si>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</si>
  <si>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</si>
  <si>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</si>
  <si>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</si>
  <si>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</si>
  <si>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</si>
  <si>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</si>
  <si>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</si>
  <si>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</si>
  <si>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</si>
  <si>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</si>
  <si>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</si>
  <si>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</si>
  <si>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</si>
  <si>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</si>
  <si>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</si>
  <si>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</si>
  <si>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</si>
  <si>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</si>
  <si>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</si>
  <si>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</si>
  <si>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</si>
  <si>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</si>
  <si>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</si>
  <si>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</si>
  <si>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</si>
  <si>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</si>
  <si>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</si>
  <si>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</si>
  <si>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</si>
  <si>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</si>
  <si>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</si>
  <si>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</si>
  <si>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</si>
  <si>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</si>
  <si>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</si>
  <si>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</si>
  <si>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</si>
  <si>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</si>
  <si>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</si>
  <si>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</si>
  <si>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</si>
  <si>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</si>
  <si>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</si>
  <si>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</si>
  <si>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</si>
  <si>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</si>
  <si>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</si>
  <si>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</si>
  <si>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</si>
  <si>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</si>
  <si>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</si>
  <si>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</si>
  <si>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</si>
  <si>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</si>
  <si>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</si>
  <si>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</si>
  <si>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</si>
  <si>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</si>
  <si>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</si>
  <si>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</si>
  <si>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</si>
  <si>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</si>
  <si>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</si>
  <si>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</si>
  <si>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</si>
  <si>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</si>
  <si>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</si>
  <si>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</si>
  <si>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</si>
  <si>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</si>
  <si>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</si>
  <si>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</si>
  <si>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</si>
  <si>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</si>
  <si>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</si>
  <si>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</si>
  <si>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</si>
  <si>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</si>
  <si>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</si>
  <si>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</si>
  <si>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</si>
  <si>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</si>
  <si>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</si>
  <si>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</si>
  <si>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</si>
  <si>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</si>
  <si>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</si>
  <si>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</si>
  <si>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</si>
  <si>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</si>
  <si>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</si>
  <si>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</si>
  <si>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</si>
  <si>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</si>
  <si>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</si>
  <si>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</si>
  <si>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</si>
  <si>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</si>
  <si>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</si>
  <si>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</si>
  <si>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</si>
  <si>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</si>
  <si>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</si>
  <si>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</si>
  <si>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</si>
  <si>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</si>
  <si>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</si>
  <si>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</si>
  <si>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</si>
  <si>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</si>
  <si>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</si>
  <si>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</si>
  <si>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</si>
  <si>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</si>
  <si>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</si>
  <si>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</si>
  <si>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</si>
  <si>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</si>
  <si>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</si>
  <si>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</si>
  <si>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</si>
  <si>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</si>
  <si>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</si>
  <si>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</si>
  <si>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</si>
  <si>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</si>
  <si>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</si>
  <si>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</si>
  <si>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</si>
  <si>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</si>
  <si>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</si>
  <si>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</si>
  <si>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</si>
  <si>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</si>
  <si>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</si>
  <si>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</si>
  <si>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</si>
  <si>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</si>
  <si>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</si>
  <si>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</si>
  <si>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</si>
  <si>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</si>
  <si>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</si>
  <si>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</si>
  <si>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</si>
  <si>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</si>
  <si>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</si>
  <si>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</si>
  <si>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</si>
  <si>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</si>
  <si>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</si>
  <si>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</si>
  <si>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</si>
  <si>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</si>
  <si>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</si>
  <si>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</si>
  <si>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</si>
  <si>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</si>
  <si>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</si>
  <si>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</si>
  <si>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</si>
  <si>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</si>
  <si>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</si>
  <si>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</si>
  <si>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</si>
  <si>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</si>
  <si>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</si>
  <si>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</si>
  <si>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</si>
  <si>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</si>
  <si>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</si>
  <si>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</si>
  <si>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</si>
  <si>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</si>
  <si>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</si>
  <si>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</si>
  <si>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</si>
  <si>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</si>
  <si>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</si>
  <si>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</si>
  <si>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</si>
  <si>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</si>
  <si>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</si>
  <si>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</si>
  <si>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</si>
  <si>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</si>
  <si>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</si>
  <si>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</si>
  <si>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</si>
  <si>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</si>
  <si>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</si>
  <si>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</si>
  <si>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</si>
  <si>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</si>
  <si>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</si>
  <si>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</si>
  <si>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</si>
  <si>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</si>
  <si>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</si>
  <si>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</si>
  <si>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</si>
  <si>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</si>
  <si>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</si>
  <si>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</si>
  <si>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</si>
  <si>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</si>
  <si>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</si>
  <si>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</si>
  <si>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</si>
  <si>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</si>
  <si>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</si>
  <si>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</si>
  <si>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</si>
  <si>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</si>
  <si>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</si>
  <si>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</si>
  <si>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</si>
  <si>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</si>
  <si>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</si>
  <si>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</si>
  <si>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</si>
  <si>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</si>
  <si>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</si>
  <si>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</si>
  <si>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</si>
  <si>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</si>
  <si>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</si>
  <si>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</si>
  <si>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</si>
  <si>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</si>
  <si>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</si>
  <si>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</si>
  <si>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</si>
  <si>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</si>
  <si>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</si>
  <si>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</si>
  <si>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</si>
  <si>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</si>
  <si>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</si>
  <si>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</si>
  <si>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</si>
  <si>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</si>
  <si>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</si>
  <si>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</si>
  <si>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</si>
  <si>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</si>
  <si>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</si>
  <si>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</si>
  <si>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</si>
  <si>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</si>
  <si>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</si>
  <si>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</si>
  <si>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</si>
  <si>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</si>
  <si>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</si>
  <si>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</si>
  <si>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</si>
  <si>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</si>
  <si>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</si>
  <si>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</si>
  <si>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</si>
  <si>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</si>
  <si>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</si>
  <si>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</si>
  <si>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</si>
  <si>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</si>
  <si>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</si>
  <si>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</si>
  <si>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</si>
  <si>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</si>
  <si>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</si>
  <si>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</si>
  <si>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</si>
  <si>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</si>
  <si>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</si>
  <si>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</si>
  <si>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</si>
  <si>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</si>
  <si>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</si>
  <si>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</si>
  <si>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</si>
  <si>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</si>
  <si>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</si>
  <si>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</si>
  <si>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</si>
  <si>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</si>
  <si>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</si>
  <si>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</si>
  <si>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</si>
  <si>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</si>
  <si>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</si>
  <si>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</si>
  <si>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</si>
  <si>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</si>
  <si>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</si>
  <si>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</si>
  <si>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</si>
  <si>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</si>
  <si>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</si>
  <si>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</si>
  <si>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</si>
  <si>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</si>
  <si>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</si>
  <si>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</si>
  <si>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</si>
  <si>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</si>
  <si>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</si>
  <si>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</si>
  <si>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</si>
  <si>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</si>
  <si>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</si>
  <si>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</si>
  <si>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</si>
  <si>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</si>
  <si>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</si>
  <si>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</si>
  <si>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</si>
  <si>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</si>
  <si>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</si>
  <si>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</si>
  <si>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</si>
  <si>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</si>
  <si>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</si>
  <si>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</si>
  <si>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</si>
  <si>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</si>
  <si>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</si>
  <si>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</si>
  <si>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</si>
  <si>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</si>
  <si>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</si>
  <si>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</si>
  <si>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</si>
  <si>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</si>
  <si>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</si>
  <si>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</si>
  <si>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</si>
  <si>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</si>
  <si>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</si>
  <si>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</si>
  <si>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</si>
  <si>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</si>
  <si>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</si>
  <si>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</si>
  <si>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</si>
  <si>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</si>
  <si>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</si>
  <si>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</si>
  <si>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</si>
  <si>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</si>
  <si>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</si>
  <si>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</si>
  <si>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</si>
  <si>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</si>
  <si>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</si>
  <si>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</si>
  <si>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</si>
  <si>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</si>
  <si>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</si>
  <si>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</si>
  <si>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</si>
  <si>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</si>
  <si>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</si>
  <si>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</si>
  <si>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</si>
  <si>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</si>
  <si>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</si>
  <si>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</si>
  <si>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</si>
  <si>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</si>
  <si>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</si>
  <si>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</si>
  <si>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</si>
  <si>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</si>
  <si>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</si>
  <si>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</si>
  <si>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</si>
  <si>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</si>
  <si>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</si>
  <si>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</si>
  <si>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</si>
  <si>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</si>
  <si>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</si>
  <si>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</si>
  <si>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</si>
  <si>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</si>
  <si>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</si>
  <si>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</si>
  <si>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</si>
  <si>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</si>
  <si>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</si>
  <si>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</si>
  <si>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</si>
  <si>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</si>
  <si>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</si>
  <si>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</si>
  <si>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</si>
  <si>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</si>
  <si>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</si>
  <si>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</si>
  <si>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</si>
  <si>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</si>
  <si>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</si>
  <si>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</si>
  <si>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</si>
  <si>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</si>
  <si>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</si>
  <si>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</si>
  <si>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</si>
  <si>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</si>
  <si>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</si>
  <si>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</si>
  <si>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</si>
  <si>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</si>
  <si>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</si>
  <si>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</si>
  <si>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</si>
  <si>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</si>
  <si>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</si>
  <si>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</si>
  <si>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</si>
  <si>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</si>
  <si>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</si>
  <si>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</si>
  <si>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</si>
  <si>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</si>
  <si>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</si>
  <si>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</si>
  <si>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</si>
  <si>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</si>
  <si>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</si>
  <si>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</si>
  <si>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</si>
  <si>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</si>
  <si>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</si>
  <si>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</si>
  <si>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</si>
  <si>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</si>
  <si>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</si>
  <si>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</si>
  <si>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</si>
  <si>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</si>
  <si>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</si>
  <si>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</si>
  <si>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</si>
  <si>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</si>
  <si>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</si>
  <si>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</si>
  <si>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</si>
  <si>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</si>
  <si>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</si>
  <si>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</si>
  <si>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</si>
  <si>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</si>
  <si>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</si>
  <si>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</si>
  <si>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</si>
  <si>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</si>
  <si>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</si>
  <si>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</si>
  <si>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</si>
  <si>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</si>
  <si>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</si>
  <si>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</si>
  <si>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</si>
  <si>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</si>
  <si>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</si>
  <si>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</si>
  <si>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</si>
  <si>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</si>
  <si>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</si>
  <si>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</si>
  <si>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</si>
  <si>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</si>
  <si>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</si>
  <si>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</si>
  <si>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</si>
  <si>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</si>
  <si>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</si>
  <si>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</si>
  <si>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</si>
  <si>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</si>
  <si>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</si>
  <si>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</si>
  <si>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</si>
  <si>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</si>
  <si>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</si>
  <si>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</si>
  <si>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</si>
  <si>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</si>
  <si>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</si>
  <si>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</si>
  <si>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</si>
  <si>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</si>
  <si>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</si>
  <si>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</si>
  <si>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</si>
  <si>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</si>
  <si>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</si>
  <si>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</si>
  <si>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</si>
  <si>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</si>
  <si>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</si>
  <si>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</si>
  <si>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</si>
  <si>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</si>
  <si>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</si>
  <si>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</si>
  <si>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</si>
  <si>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</si>
  <si>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</si>
  <si>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</si>
  <si>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</si>
  <si>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</si>
  <si>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</si>
  <si>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</si>
  <si>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</si>
  <si>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</si>
  <si>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</si>
  <si>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</si>
  <si>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</si>
  <si>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</si>
  <si>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</si>
  <si>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</si>
  <si>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</si>
  <si>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</si>
  <si>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</si>
  <si>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</si>
  <si>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</si>
  <si>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</si>
  <si>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</si>
  <si>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</si>
  <si>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</si>
  <si>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</si>
  <si>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</si>
  <si>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</si>
  <si>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</si>
  <si>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</si>
  <si>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</si>
  <si>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</si>
  <si>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</si>
  <si>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</si>
  <si>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</si>
  <si>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</si>
  <si>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</si>
  <si>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</si>
  <si>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</si>
  <si>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</si>
  <si>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</si>
  <si>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</si>
  <si>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</si>
  <si>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</si>
  <si>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</si>
  <si>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</si>
  <si>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</si>
  <si>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</si>
  <si>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</si>
  <si>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</si>
  <si>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</si>
  <si>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</si>
  <si>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</si>
  <si>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</si>
  <si>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</si>
  <si>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</si>
  <si>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</si>
  <si>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</si>
  <si>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</si>
  <si>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</si>
  <si>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</si>
  <si>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</si>
  <si>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</si>
  <si>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</si>
  <si>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</si>
  <si>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</si>
  <si>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</si>
  <si>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</si>
  <si>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</si>
  <si>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</si>
  <si>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</si>
  <si>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</si>
  <si>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</si>
  <si>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</si>
  <si>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</si>
  <si>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</si>
  <si>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</si>
  <si>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</si>
  <si>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</si>
  <si>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</si>
  <si>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</si>
  <si>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</si>
  <si>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</si>
  <si>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</si>
  <si>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</si>
  <si>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</si>
  <si>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</si>
  <si>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</si>
  <si>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</si>
  <si>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</si>
  <si>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</si>
  <si>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</si>
  <si>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</si>
  <si>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</si>
  <si>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</si>
  <si>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</si>
  <si>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</si>
  <si>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</si>
  <si>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</si>
  <si>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</si>
  <si>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</si>
  <si>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</si>
  <si>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</si>
  <si>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</si>
  <si>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</si>
  <si>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</si>
  <si>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</si>
  <si>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</si>
  <si>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</si>
  <si>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</si>
  <si>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</si>
  <si>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</si>
  <si>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</si>
  <si>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</si>
  <si>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</si>
  <si>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</si>
  <si>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</si>
  <si>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</si>
  <si>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</si>
  <si>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</si>
  <si>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</si>
  <si>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</si>
  <si>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</si>
  <si>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</si>
  <si>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</si>
  <si>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</si>
  <si>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</si>
  <si>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</si>
  <si>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</si>
  <si>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</si>
  <si>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</si>
  <si>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</si>
  <si>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</si>
  <si>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</si>
  <si>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</si>
  <si>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</si>
  <si>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</si>
  <si>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</si>
  <si>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</si>
  <si>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</si>
  <si>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</si>
  <si>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</si>
  <si>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</si>
  <si>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</si>
  <si>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</si>
  <si>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</si>
  <si>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</si>
  <si>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</si>
  <si>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</si>
  <si>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</si>
  <si>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</si>
  <si>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</si>
  <si>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</si>
  <si>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</si>
  <si>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</si>
  <si>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</si>
  <si>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</si>
  <si>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</si>
  <si>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</si>
  <si>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</si>
  <si>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</si>
  <si>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</si>
  <si>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</si>
  <si>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</si>
  <si>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</si>
  <si>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</si>
  <si>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</si>
  <si>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</si>
  <si>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</si>
  <si>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</si>
  <si>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</si>
  <si>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</si>
  <si>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</si>
  <si>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</si>
  <si>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</si>
  <si>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</si>
  <si>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</si>
  <si>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</si>
  <si>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</si>
  <si>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</si>
  <si>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</si>
  <si>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</si>
  <si>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</si>
  <si>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</si>
  <si>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</si>
  <si>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</si>
  <si>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</si>
  <si>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</si>
  <si>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</si>
  <si>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</si>
  <si>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</si>
  <si>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</si>
  <si>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</si>
  <si>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</si>
  <si>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</si>
  <si>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</si>
  <si>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</si>
  <si>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</si>
  <si>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</si>
  <si>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</si>
  <si>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</si>
  <si>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</si>
  <si>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</si>
  <si>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</si>
  <si>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</si>
  <si>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</si>
  <si>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</si>
  <si>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</si>
  <si>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</si>
  <si>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</si>
  <si>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</si>
  <si>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</si>
  <si>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</si>
  <si>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</si>
  <si>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</si>
  <si>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</si>
  <si>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</si>
  <si>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</si>
  <si>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</si>
  <si>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</si>
  <si>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</si>
  <si>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</si>
  <si>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</si>
  <si>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</si>
  <si>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</si>
  <si>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</si>
  <si>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</si>
  <si>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</si>
  <si>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</si>
  <si>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</si>
  <si>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</si>
  <si>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</si>
  <si>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</si>
  <si>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</si>
  <si>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</si>
  <si>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</si>
  <si>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</si>
  <si>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</si>
  <si>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</si>
  <si>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</si>
  <si>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</si>
  <si>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</si>
  <si>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</si>
  <si>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</si>
  <si>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</si>
  <si>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</si>
  <si>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</si>
  <si>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</si>
  <si>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</si>
  <si>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</si>
  <si>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</si>
  <si>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</si>
  <si>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</si>
  <si>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</si>
  <si>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</si>
  <si>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</si>
  <si>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</si>
  <si>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</si>
  <si>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</si>
  <si>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</si>
  <si>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</si>
  <si>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</si>
  <si>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</si>
  <si>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</si>
  <si>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</si>
  <si>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</si>
  <si>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</si>
  <si>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</si>
  <si>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</si>
  <si>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</si>
  <si>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</si>
  <si>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</si>
  <si>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</si>
  <si>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</si>
  <si>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</si>
  <si>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</si>
  <si>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</si>
  <si>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</si>
  <si>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</si>
  <si>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</si>
  <si>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</si>
  <si>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</si>
  <si>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</si>
  <si>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</si>
  <si>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</si>
  <si>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</si>
  <si>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</si>
  <si>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</si>
  <si>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</si>
  <si>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</si>
  <si>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</si>
  <si>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</si>
  <si>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</si>
  <si>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</si>
  <si>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</si>
  <si>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</si>
  <si>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</si>
  <si>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</si>
  <si>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</si>
  <si>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</si>
  <si>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</si>
  <si>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</si>
  <si>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</si>
  <si>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</si>
  <si>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</si>
  <si>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</si>
  <si>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</si>
  <si>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</si>
  <si>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</si>
  <si>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</si>
  <si>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</si>
  <si>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</si>
  <si>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</si>
  <si>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</si>
  <si>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</si>
  <si>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</si>
  <si>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</si>
  <si>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</si>
  <si>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</si>
  <si>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</si>
  <si>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</si>
  <si>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</si>
  <si>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</si>
  <si>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</si>
  <si>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</si>
  <si>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</si>
  <si>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</si>
  <si>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</si>
  <si>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</si>
  <si>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</si>
  <si>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</si>
  <si>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</si>
  <si>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</si>
  <si>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</si>
  <si>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</si>
  <si>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</si>
  <si>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</si>
  <si>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</si>
  <si>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</si>
  <si>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</si>
  <si>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</si>
  <si>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</si>
  <si>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</si>
  <si>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</si>
  <si>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</si>
  <si>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</si>
  <si>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</si>
  <si>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</si>
  <si>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</si>
  <si>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</si>
  <si>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</si>
  <si>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</si>
  <si>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</si>
  <si>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</si>
  <si>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</si>
  <si>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</si>
  <si>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</si>
  <si>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</si>
  <si>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</si>
  <si>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</si>
  <si>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</si>
  <si>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</si>
  <si>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</si>
  <si>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</si>
  <si>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</si>
  <si>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</si>
  <si>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</si>
  <si>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</si>
  <si>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</si>
  <si>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</si>
  <si>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</si>
  <si>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</si>
  <si>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</si>
  <si>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</si>
  <si>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</si>
  <si>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</si>
  <si>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</si>
  <si>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</si>
  <si>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</si>
  <si>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</si>
  <si>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</si>
  <si>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</si>
  <si>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</si>
  <si>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</si>
  <si>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</si>
  <si>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</si>
  <si>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</si>
  <si>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</si>
  <si>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</si>
  <si>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</si>
  <si>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</si>
  <si>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</si>
  <si>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</si>
  <si>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</si>
  <si>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</si>
  <si>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</si>
  <si>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</si>
  <si>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</si>
  <si>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</si>
  <si>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</si>
  <si>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</si>
  <si>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</si>
  <si>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</si>
  <si>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</si>
  <si>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</si>
  <si>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</si>
  <si>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</si>
  <si>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</si>
  <si>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</si>
  <si>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</si>
  <si>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</si>
  <si>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</si>
  <si>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</si>
  <si>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</si>
  <si>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</si>
  <si>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</si>
  <si>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</si>
  <si>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</si>
  <si>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</si>
  <si>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</si>
  <si>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</si>
  <si>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</si>
  <si>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</si>
  <si>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</si>
  <si>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</si>
  <si>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</si>
  <si>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</si>
  <si>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</si>
  <si>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</si>
  <si>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</si>
  <si>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</si>
  <si>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</si>
  <si>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</si>
  <si>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</si>
  <si>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</si>
  <si>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</si>
  <si>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</si>
  <si>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</si>
  <si>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</si>
  <si>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</si>
  <si>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</si>
  <si>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</si>
  <si>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</si>
  <si>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</si>
  <si>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</si>
  <si>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</si>
  <si>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</si>
  <si>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</si>
  <si>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</si>
  <si>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</si>
  <si>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</si>
  <si>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</si>
  <si>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</si>
  <si>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</si>
  <si>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</si>
  <si>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</si>
  <si>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</si>
  <si>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</si>
  <si>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</si>
  <si>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</si>
  <si>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</si>
  <si>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</si>
  <si>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</si>
  <si>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</si>
  <si>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</si>
  <si>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</si>
  <si>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</si>
  <si>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</si>
  <si>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</si>
  <si>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</si>
  <si>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</si>
  <si>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</si>
  <si>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</si>
  <si>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</si>
  <si>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</si>
  <si>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</si>
  <si>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</si>
  <si>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</si>
  <si>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</si>
  <si>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</si>
  <si>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</si>
  <si>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</si>
  <si>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</si>
  <si>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</si>
  <si>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</si>
  <si>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</si>
  <si>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</si>
  <si>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</si>
  <si>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</si>
  <si>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</si>
  <si>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</si>
  <si>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</si>
  <si>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</si>
  <si>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</si>
  <si>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</si>
  <si>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</si>
  <si>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</si>
  <si>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</si>
  <si>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</si>
  <si>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</si>
  <si>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</si>
  <si>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</si>
  <si>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</si>
  <si>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</si>
  <si>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</si>
  <si>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</si>
  <si>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</si>
  <si>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</si>
  <si>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</si>
  <si>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</si>
  <si>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</si>
  <si>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</si>
  <si>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</si>
  <si>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</si>
  <si>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</si>
  <si>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</si>
  <si>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</si>
  <si>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</si>
  <si>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</si>
  <si>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</si>
  <si>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</si>
  <si>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</si>
  <si>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</si>
  <si>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</si>
  <si>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</si>
  <si>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</si>
  <si>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</si>
  <si>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</si>
  <si>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</si>
  <si>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</si>
  <si>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</si>
  <si>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</si>
  <si>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</si>
  <si>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</si>
  <si>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</si>
  <si>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</si>
  <si>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</si>
  <si>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</si>
  <si>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</si>
  <si>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</si>
  <si>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</si>
  <si>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</si>
  <si>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</si>
  <si>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</si>
  <si>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</si>
  <si>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</si>
  <si>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</si>
  <si>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</si>
  <si>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</si>
  <si>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</si>
  <si>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</si>
  <si>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</si>
  <si>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</si>
  <si>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</si>
  <si>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</si>
  <si>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</si>
  <si>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</si>
  <si>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</si>
  <si>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</si>
  <si>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</si>
  <si>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</si>
  <si>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</si>
  <si>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</si>
  <si>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</si>
  <si>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</si>
  <si>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</si>
  <si>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</si>
  <si>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</si>
  <si>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</si>
  <si>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</si>
  <si>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</si>
  <si>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</si>
  <si>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</si>
  <si>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</si>
  <si>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</si>
  <si>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</si>
  <si>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</si>
  <si>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</si>
  <si>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</si>
  <si>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</si>
  <si>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</si>
  <si>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</si>
  <si>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</si>
  <si>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</si>
  <si>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</si>
  <si>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</si>
  <si>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</si>
  <si>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</si>
  <si>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</si>
  <si>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</si>
  <si>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</si>
  <si>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</si>
  <si>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</si>
  <si>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</si>
  <si>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</si>
  <si>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</si>
  <si>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</si>
  <si>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</si>
  <si>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</si>
  <si>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</si>
  <si>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</si>
  <si>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</si>
  <si>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</si>
  <si>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</si>
  <si>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</si>
  <si>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</si>
  <si>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</si>
  <si>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</si>
  <si>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</si>
  <si>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</si>
  <si>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</si>
  <si>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</si>
  <si>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</si>
  <si>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</si>
  <si>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</si>
  <si>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</si>
  <si>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</si>
  <si>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</si>
  <si>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</si>
  <si>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</si>
  <si>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</si>
  <si>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</si>
  <si>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</si>
  <si>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</si>
  <si>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</si>
  <si>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</si>
  <si>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</si>
  <si>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</si>
  <si>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</si>
  <si>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</si>
  <si>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</si>
  <si>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</si>
  <si>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</si>
  <si>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</si>
  <si>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</si>
  <si>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</si>
  <si>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</si>
  <si>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</si>
  <si>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</si>
  <si>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</si>
  <si>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</si>
  <si>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</si>
  <si>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</si>
  <si>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</si>
  <si>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</si>
  <si>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</si>
  <si>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</si>
  <si>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</si>
  <si>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</si>
  <si>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</si>
  <si>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</si>
  <si>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</si>
  <si>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</si>
  <si>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</si>
  <si>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</si>
  <si>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</si>
  <si>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</si>
  <si>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</si>
  <si>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</si>
  <si>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</si>
  <si>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</si>
  <si>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</si>
  <si>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</si>
  <si>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</si>
  <si>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</si>
  <si>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</si>
  <si>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</si>
  <si>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</si>
  <si>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</si>
  <si>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</si>
  <si>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</si>
  <si>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</si>
  <si>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</si>
  <si>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</si>
  <si>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</si>
  <si>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</si>
  <si>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</si>
  <si>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</si>
  <si>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</si>
  <si>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</si>
  <si>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</si>
  <si>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</si>
  <si>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</si>
  <si>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</si>
  <si>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</si>
  <si>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</si>
  <si>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</si>
  <si>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</si>
  <si>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</si>
  <si>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</si>
  <si>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</si>
  <si>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</si>
  <si>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</si>
  <si>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</si>
  <si>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</si>
  <si>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</si>
  <si>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</si>
  <si>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</si>
  <si>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</si>
  <si>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</si>
  <si>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</si>
  <si>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</si>
  <si>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</si>
  <si>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</si>
  <si>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</si>
  <si>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</si>
  <si>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</si>
  <si>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</si>
  <si>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</si>
  <si>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</si>
  <si>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</si>
  <si>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</si>
  <si>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</si>
  <si>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</si>
  <si>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</si>
  <si>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</si>
  <si>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</si>
  <si>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</si>
  <si>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</si>
  <si>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</si>
  <si>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</si>
  <si>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</si>
  <si>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</si>
  <si>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</si>
  <si>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</si>
  <si>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</si>
  <si>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</si>
  <si>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</si>
  <si>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</si>
  <si>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</si>
  <si>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</si>
  <si>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</si>
  <si>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</si>
  <si>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</si>
  <si>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</si>
  <si>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</si>
  <si>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</si>
  <si>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</si>
  <si>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</si>
  <si>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</si>
  <si>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</si>
  <si>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</si>
  <si>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</si>
  <si>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</si>
  <si>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</si>
  <si>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</si>
  <si>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</si>
  <si>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</si>
  <si>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</si>
  <si>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</si>
  <si>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</si>
  <si>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</si>
  <si>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</si>
  <si>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</si>
  <si>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</si>
  <si>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</si>
  <si>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</si>
  <si>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</si>
  <si>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</si>
  <si>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</si>
  <si>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</si>
  <si>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</si>
  <si>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</si>
  <si>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</si>
  <si>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</si>
  <si>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</si>
  <si>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</si>
  <si>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</si>
  <si>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</si>
  <si>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</si>
  <si>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</si>
  <si>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</si>
  <si>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</si>
  <si>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</si>
  <si>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</si>
  <si>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</si>
  <si>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</si>
  <si>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</si>
  <si>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</si>
  <si>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</si>
  <si>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</si>
  <si>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</si>
  <si>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</si>
  <si>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</si>
  <si>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</si>
  <si>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</si>
  <si>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</si>
  <si>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</si>
  <si>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</si>
  <si>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</si>
  <si>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</si>
  <si>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</si>
  <si>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</si>
  <si>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</si>
  <si>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</si>
  <si>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</si>
  <si>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</si>
  <si>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</si>
  <si>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</si>
  <si>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</si>
  <si>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</si>
  <si>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</si>
  <si>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</si>
  <si>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</si>
  <si>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</si>
  <si>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</si>
  <si>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</si>
  <si>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</si>
  <si>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</si>
  <si>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</si>
  <si>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</si>
  <si>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</si>
  <si>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</si>
  <si>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</si>
  <si>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</si>
  <si>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</si>
  <si>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</si>
  <si>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</si>
  <si>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</si>
  <si>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</si>
  <si>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</si>
  <si>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</si>
  <si>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</si>
  <si>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</si>
  <si>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</si>
  <si>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</si>
  <si>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</si>
  <si>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</si>
  <si>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</si>
  <si>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</si>
  <si>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</si>
  <si>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</si>
  <si>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</si>
  <si>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</si>
  <si>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</si>
  <si>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</si>
  <si>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</si>
  <si>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</si>
  <si>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</si>
  <si>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</si>
  <si>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</si>
  <si>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</si>
  <si>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</si>
  <si>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</si>
  <si>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</si>
  <si>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</si>
  <si>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</si>
  <si>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</si>
  <si>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</si>
  <si>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</si>
  <si>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</si>
  <si>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</si>
  <si>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</si>
  <si>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</si>
  <si>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</si>
  <si>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</si>
  <si>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</si>
  <si>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</si>
  <si>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</si>
  <si>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</si>
  <si>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</si>
  <si>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</si>
  <si>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</si>
  <si>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</si>
  <si>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</si>
  <si>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</si>
  <si>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</si>
  <si>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</si>
  <si>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</si>
  <si>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</si>
  <si>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</si>
  <si>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</si>
  <si>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</si>
  <si>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</si>
  <si>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</si>
  <si>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</si>
  <si>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</si>
  <si>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</si>
  <si>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</si>
  <si>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</si>
  <si>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</si>
  <si>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</si>
  <si>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</si>
  <si>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</si>
  <si>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</si>
  <si>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</si>
  <si>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</si>
  <si>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</si>
  <si>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</si>
  <si>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</si>
  <si>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</si>
  <si>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</si>
  <si>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</si>
  <si>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</si>
  <si>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</si>
  <si>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</si>
  <si>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</si>
  <si>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</si>
  <si>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</si>
  <si>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</si>
  <si>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</si>
  <si>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</si>
  <si>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</si>
  <si>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</si>
  <si>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</si>
  <si>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</si>
  <si>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</si>
  <si>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</si>
  <si>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</si>
  <si>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</si>
  <si>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</si>
  <si>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</si>
  <si>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</si>
  <si>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</si>
  <si>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</si>
  <si>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</si>
  <si>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</si>
  <si>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</si>
  <si>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</si>
  <si>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</si>
  <si>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</si>
  <si>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</si>
  <si>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</si>
  <si>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</si>
  <si>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</si>
  <si>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</si>
  <si>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</si>
  <si>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</si>
  <si>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</si>
  <si>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</si>
  <si>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</si>
  <si>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</si>
  <si>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</si>
  <si>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</si>
  <si>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</si>
  <si>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</si>
  <si>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</si>
  <si>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</si>
  <si>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</si>
  <si>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</si>
  <si>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</si>
  <si>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</si>
  <si>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</si>
  <si>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</si>
  <si>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</si>
  <si>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</si>
  <si>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</si>
  <si>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</si>
  <si>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</si>
  <si>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</si>
  <si>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</si>
  <si>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</si>
  <si>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</si>
  <si>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</si>
  <si>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</si>
  <si>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</si>
  <si>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</si>
  <si>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</si>
  <si>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</si>
  <si>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</si>
  <si>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</si>
  <si>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</si>
  <si>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</si>
  <si>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</si>
  <si>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</si>
  <si>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</si>
  <si>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</si>
  <si>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</si>
  <si>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</si>
  <si>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</si>
  <si>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</si>
  <si>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</si>
  <si>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</si>
  <si>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</si>
  <si>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</si>
  <si>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</si>
  <si>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</si>
  <si>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</si>
  <si>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</si>
  <si>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</si>
  <si>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</si>
  <si>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</si>
  <si>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</si>
  <si>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</si>
  <si>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</si>
  <si>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</si>
  <si>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</si>
  <si>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</si>
  <si>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</si>
  <si>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</si>
  <si>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</si>
  <si>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</si>
  <si>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</si>
  <si>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</si>
  <si>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</si>
  <si>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</si>
  <si>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</si>
  <si>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</si>
  <si>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</si>
  <si>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</si>
  <si>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</si>
  <si>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</si>
  <si>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</si>
  <si>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</si>
  <si>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</si>
  <si>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</si>
  <si>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</si>
  <si>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</si>
  <si>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</si>
  <si>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</si>
  <si>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</si>
  <si>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</si>
  <si>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</si>
  <si>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</si>
  <si>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</si>
  <si>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</si>
  <si>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</si>
  <si>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</si>
  <si>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</si>
  <si>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</si>
  <si>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</si>
  <si>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</si>
  <si>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</si>
  <si>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</si>
  <si>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</si>
  <si>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</si>
  <si>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</si>
  <si>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</si>
  <si>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</si>
  <si>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</si>
  <si>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</si>
  <si>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</si>
  <si>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</si>
  <si>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</si>
  <si>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</si>
  <si>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</si>
  <si>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</si>
  <si>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</si>
  <si>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</si>
  <si>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</si>
  <si>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</si>
  <si>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</si>
  <si>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</si>
  <si>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</si>
  <si>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</si>
  <si>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</si>
  <si>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</si>
  <si>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</si>
  <si>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</si>
  <si>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</si>
  <si>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</si>
  <si>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</si>
  <si>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</si>
  <si>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</si>
  <si>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</si>
  <si>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</si>
  <si>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</si>
  <si>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</si>
  <si>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</si>
  <si>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</si>
  <si>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</si>
  <si>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</si>
  <si>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</si>
  <si>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</si>
  <si>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</si>
  <si>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</si>
  <si>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</si>
  <si>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</si>
  <si>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</si>
  <si>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</si>
  <si>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</si>
  <si>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</si>
  <si>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</si>
  <si>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</si>
  <si>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</si>
  <si>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</si>
  <si>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</si>
  <si>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</si>
  <si>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</si>
  <si>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</si>
  <si>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</si>
  <si>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</si>
  <si>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</si>
  <si>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</si>
  <si>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</si>
  <si>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</si>
  <si>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</si>
  <si>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</si>
  <si>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</si>
  <si>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</si>
  <si>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</si>
  <si>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</si>
  <si>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</si>
  <si>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</si>
  <si>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</si>
  <si>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</si>
  <si>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</si>
  <si>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</si>
  <si>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</si>
  <si>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</si>
  <si>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</si>
  <si>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</si>
  <si>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</si>
  <si>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</si>
  <si>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</si>
  <si>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</si>
  <si>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</si>
  <si>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</si>
  <si>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</si>
  <si>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</si>
  <si>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</si>
  <si>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</si>
  <si>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</si>
  <si>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</si>
  <si>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</si>
  <si>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</si>
  <si>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</si>
  <si>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</si>
  <si>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</si>
  <si>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</si>
  <si>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</si>
  <si>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</si>
  <si>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</si>
  <si>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</si>
  <si>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</si>
  <si>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</si>
  <si>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</si>
  <si>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</si>
  <si>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</si>
  <si>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</si>
  <si>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</si>
  <si>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</si>
  <si>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</si>
  <si>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</si>
  <si>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</si>
  <si>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</si>
  <si>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</si>
  <si>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</si>
  <si>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</si>
  <si>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</si>
  <si>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</si>
  <si>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</si>
  <si>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</si>
  <si>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</si>
  <si>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</si>
  <si>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</si>
  <si>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</si>
  <si>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</si>
  <si>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</si>
  <si>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</si>
  <si>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</si>
  <si>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</si>
  <si>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</si>
  <si>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</si>
  <si>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</si>
  <si>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</si>
  <si>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</si>
  <si>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</si>
  <si>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</si>
  <si>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</si>
  <si>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</si>
  <si>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</si>
  <si>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</si>
  <si>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</si>
  <si>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</si>
  <si>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</si>
  <si>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</si>
  <si>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</si>
  <si>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</si>
  <si>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</si>
  <si>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</si>
  <si>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</si>
  <si>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</si>
  <si>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</si>
  <si>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</si>
  <si>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</si>
  <si>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</si>
  <si>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</si>
  <si>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</si>
  <si>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</si>
  <si>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</si>
  <si>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</si>
  <si>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</si>
  <si>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</si>
  <si>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</si>
  <si>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</si>
  <si>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</si>
  <si>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</si>
  <si>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</si>
  <si>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</si>
  <si>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</si>
  <si>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</si>
  <si>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</si>
  <si>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</si>
  <si>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</si>
  <si>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</si>
  <si>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</si>
  <si>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</si>
  <si>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</si>
  <si>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</si>
  <si>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</si>
  <si>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</si>
  <si>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</si>
  <si>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</si>
  <si>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</si>
  <si>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</si>
  <si>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</si>
  <si>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</si>
  <si>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</si>
  <si>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</si>
  <si>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</si>
  <si>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</si>
  <si>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</si>
  <si>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</si>
  <si>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</si>
  <si>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</si>
  <si>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</si>
  <si>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</si>
  <si>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</si>
  <si>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</si>
  <si>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</si>
  <si>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</si>
  <si>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</si>
  <si>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</si>
  <si>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</si>
  <si>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</si>
  <si>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</si>
  <si>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</si>
  <si>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</si>
  <si>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</si>
  <si>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</si>
  <si>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</si>
  <si>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</si>
  <si>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</si>
  <si>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</si>
  <si>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</si>
  <si>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</si>
  <si>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</si>
  <si>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</si>
  <si>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</si>
  <si>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</si>
  <si>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</si>
  <si>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</si>
  <si>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</si>
  <si>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</si>
  <si>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</si>
  <si>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</si>
  <si>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</si>
  <si>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</si>
  <si>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</si>
  <si>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</si>
  <si>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</si>
  <si>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</si>
  <si>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</si>
  <si>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</si>
  <si>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</si>
  <si>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</si>
  <si>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</si>
  <si>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</si>
  <si>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</si>
  <si>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</si>
  <si>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</si>
  <si>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</si>
  <si>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</si>
  <si>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</si>
  <si>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</si>
  <si>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</si>
  <si>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</si>
  <si>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</si>
  <si>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</si>
  <si>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</si>
  <si>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</si>
  <si>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</si>
  <si>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</si>
  <si>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</si>
  <si>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</si>
  <si>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</si>
  <si>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</si>
  <si>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</si>
  <si>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</si>
  <si>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</si>
  <si>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</si>
  <si>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</si>
  <si>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</si>
  <si>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</si>
  <si>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</si>
  <si>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</si>
  <si>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</si>
  <si>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</si>
  <si>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</si>
  <si>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</si>
  <si>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</si>
  <si>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</si>
  <si>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</si>
  <si>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</si>
  <si>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</si>
  <si>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</si>
  <si>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</si>
  <si>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</si>
  <si>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</si>
  <si>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</si>
  <si>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</si>
  <si>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</si>
  <si>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</si>
  <si>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</si>
  <si>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</si>
  <si>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</si>
  <si>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</si>
  <si>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</si>
  <si>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</si>
  <si>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</si>
  <si>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</si>
  <si>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</si>
  <si>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</si>
  <si>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</si>
  <si>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</si>
  <si>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</si>
  <si>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</si>
  <si>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</si>
  <si>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</si>
  <si>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</si>
  <si>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</si>
  <si>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</si>
  <si>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</si>
  <si>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</si>
  <si>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</si>
  <si>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</si>
  <si>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</si>
  <si>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</si>
  <si>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</si>
  <si>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</si>
  <si>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</si>
  <si>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</si>
  <si>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</si>
  <si>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</si>
  <si>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</si>
  <si>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</si>
  <si>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</si>
  <si>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</si>
  <si>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</si>
  <si>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</si>
  <si>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</si>
  <si>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</si>
  <si>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</si>
  <si>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</si>
  <si>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</si>
  <si>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</si>
  <si>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</si>
  <si>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</si>
  <si>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</si>
  <si>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</si>
  <si>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</si>
  <si>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</si>
  <si>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</si>
  <si>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</si>
  <si>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</si>
  <si>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</si>
  <si>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</si>
  <si>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</si>
  <si>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</si>
  <si>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</si>
  <si>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</si>
  <si>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</si>
  <si>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</si>
  <si>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</si>
  <si>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</si>
  <si>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</si>
  <si>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</si>
  <si>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</si>
  <si>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</si>
  <si>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</si>
  <si>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</si>
  <si>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</si>
  <si>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</si>
  <si>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</si>
  <si>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</si>
  <si>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</si>
  <si>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</si>
  <si>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</si>
  <si>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</si>
  <si>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</si>
  <si>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</si>
  <si>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</si>
  <si>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</si>
  <si>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</si>
  <si>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</si>
  <si>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</si>
  <si>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</si>
  <si>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</si>
  <si>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</si>
  <si>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</si>
  <si>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</si>
  <si>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</si>
  <si>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</si>
  <si>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</si>
  <si>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</si>
  <si>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</si>
  <si>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</si>
  <si>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</si>
  <si>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</si>
  <si>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</si>
  <si>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</si>
  <si>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</si>
  <si>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</si>
  <si>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</si>
  <si>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</si>
  <si>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</si>
  <si>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</si>
  <si>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</si>
  <si>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</si>
  <si>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</si>
  <si>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</si>
  <si>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</si>
  <si>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</si>
  <si>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</si>
  <si>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</si>
  <si>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</si>
  <si>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</si>
  <si>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</si>
  <si>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</si>
  <si>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</si>
  <si>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</si>
  <si>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</si>
  <si>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</si>
  <si>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</si>
  <si>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</si>
  <si>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</si>
  <si>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</si>
  <si>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</si>
  <si>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</si>
  <si>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</si>
  <si>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</si>
  <si>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</si>
  <si>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</si>
  <si>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</si>
  <si>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</si>
  <si>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</si>
  <si>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</si>
  <si>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</si>
  <si>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</si>
  <si>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</si>
  <si>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</si>
  <si>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</si>
  <si>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</si>
  <si>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</si>
  <si>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</si>
  <si>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</si>
  <si>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</si>
  <si>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</si>
  <si>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</si>
  <si>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</si>
  <si>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</si>
  <si>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</si>
  <si>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</si>
  <si>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</si>
  <si>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</si>
  <si>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</si>
  <si>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</si>
  <si>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</si>
  <si>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</si>
  <si>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</si>
  <si>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</si>
  <si>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</si>
  <si>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</si>
  <si>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</si>
  <si>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</si>
  <si>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</si>
  <si>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</si>
  <si>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</si>
  <si>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</si>
  <si>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</si>
  <si>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</si>
  <si>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</si>
  <si>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</si>
  <si>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</si>
  <si>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</si>
  <si>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</si>
  <si>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</si>
  <si>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</si>
  <si>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</si>
  <si>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</si>
  <si>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</si>
  <si>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</si>
  <si>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</si>
  <si>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</si>
  <si>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</si>
  <si>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</si>
  <si>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</si>
  <si>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</si>
  <si>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</si>
  <si>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</si>
  <si>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</si>
  <si>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</si>
  <si>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</si>
  <si>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</si>
  <si>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</si>
  <si>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</si>
  <si>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</si>
  <si>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</si>
  <si>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</si>
  <si>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</si>
  <si>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</si>
  <si>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</si>
  <si>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</si>
  <si>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</si>
  <si>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</si>
  <si>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</si>
  <si>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</si>
  <si>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</si>
  <si>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</si>
  <si>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</si>
  <si>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</si>
  <si>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</si>
  <si>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</si>
  <si>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</si>
  <si>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</si>
  <si>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</si>
  <si>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</si>
  <si>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</si>
  <si>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</si>
  <si>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</si>
  <si>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</si>
  <si>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</si>
  <si>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</si>
  <si>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</si>
  <si>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</si>
  <si>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</si>
  <si>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</si>
  <si>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</si>
  <si>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</si>
  <si>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</si>
  <si>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</si>
  <si>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</si>
  <si>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</si>
  <si>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</si>
  <si>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</si>
  <si>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</si>
  <si>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</si>
  <si>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</si>
  <si>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</si>
  <si>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</si>
  <si>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</si>
  <si>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</si>
  <si>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</si>
  <si>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</si>
  <si>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</si>
  <si>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</si>
  <si>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</si>
  <si>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</si>
  <si>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</si>
  <si>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</si>
  <si>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</si>
  <si>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</si>
  <si>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</si>
  <si>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</si>
  <si>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</si>
  <si>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</si>
  <si>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</si>
  <si>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</si>
  <si>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</si>
  <si>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</si>
  <si>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</si>
  <si>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</si>
  <si>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</si>
  <si>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</si>
  <si>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</si>
  <si>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</si>
  <si>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</si>
  <si>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</si>
  <si>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</si>
  <si>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</si>
  <si>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</si>
  <si>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</si>
  <si>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</si>
  <si>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</si>
  <si>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</si>
  <si>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</si>
  <si>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</si>
  <si>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</si>
  <si>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</si>
  <si>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</si>
  <si>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</si>
  <si>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</si>
  <si>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</si>
  <si>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</si>
  <si>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</si>
  <si>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</si>
  <si>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</si>
  <si>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</si>
  <si>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</si>
  <si>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</si>
  <si>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</si>
  <si>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</si>
  <si>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</si>
  <si>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</si>
  <si>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</si>
  <si>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</si>
  <si>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</si>
  <si>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</si>
  <si>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</si>
  <si>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</si>
  <si>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</si>
  <si>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</si>
  <si>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</si>
  <si>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</si>
  <si>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</si>
  <si>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</si>
  <si>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</si>
  <si>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</si>
  <si>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</si>
  <si>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</si>
  <si>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</si>
  <si>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</si>
  <si>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</si>
  <si>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</si>
  <si>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</si>
  <si>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</si>
  <si>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</si>
  <si>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</si>
  <si>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</si>
  <si>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</si>
  <si>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</si>
  <si>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</si>
  <si>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</si>
  <si>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</si>
  <si>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</si>
  <si>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</si>
  <si>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</si>
  <si>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</si>
  <si>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</si>
  <si>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</si>
  <si>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</si>
  <si>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</si>
  <si>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</si>
  <si>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</si>
  <si>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</si>
  <si>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</si>
  <si>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</si>
  <si>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</si>
  <si>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</si>
  <si>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</si>
  <si>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</si>
  <si>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</si>
  <si>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</si>
  <si>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</si>
  <si>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</si>
  <si>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</si>
  <si>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</si>
  <si>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</si>
  <si>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</si>
  <si>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</si>
  <si>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</si>
  <si>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</si>
  <si>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</si>
  <si>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</si>
  <si>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</si>
  <si>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</si>
  <si>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</si>
  <si>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</si>
  <si>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</si>
  <si>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</si>
  <si>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</si>
  <si>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</si>
  <si>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</si>
  <si>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</si>
  <si>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</si>
  <si>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</si>
  <si>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</si>
  <si>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</si>
  <si>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</si>
  <si>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</si>
  <si>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</si>
  <si>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</si>
  <si>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</si>
  <si>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</si>
  <si>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</si>
  <si>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</si>
  <si>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</si>
  <si>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</si>
  <si>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</si>
  <si>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</si>
  <si>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</si>
  <si>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</si>
  <si>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</si>
  <si>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</si>
  <si>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</si>
  <si>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</si>
  <si>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</si>
  <si>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</si>
  <si>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</si>
  <si>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</si>
  <si>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</si>
  <si>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</si>
  <si>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</si>
  <si>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</si>
  <si>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</si>
  <si>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</si>
  <si>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</si>
  <si>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</si>
  <si>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</si>
  <si>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</si>
  <si>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</si>
  <si>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</si>
  <si>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</si>
  <si>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</si>
  <si>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</si>
  <si>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</si>
  <si>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</si>
  <si>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</si>
  <si>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</si>
  <si>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</si>
  <si>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</si>
  <si>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</si>
  <si>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</si>
  <si>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</si>
  <si>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</si>
  <si>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</si>
  <si>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</si>
  <si>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</si>
  <si>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</si>
  <si>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</si>
  <si>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</si>
  <si>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</si>
  <si>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</si>
  <si>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</si>
  <si>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</si>
  <si>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</si>
  <si>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</si>
  <si>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</si>
  <si>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</si>
  <si>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</si>
  <si>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</si>
  <si>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</si>
  <si>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</si>
  <si>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</si>
  <si>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</si>
  <si>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</si>
  <si>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</si>
  <si>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</si>
  <si>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</si>
  <si>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</si>
  <si>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</si>
  <si>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</si>
  <si>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</si>
  <si>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</si>
  <si>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</si>
  <si>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</si>
  <si>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</si>
  <si>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</si>
  <si>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</si>
  <si>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</si>
  <si>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</si>
  <si>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</si>
  <si>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</si>
  <si>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</si>
  <si>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</si>
  <si>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</si>
  <si>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</si>
  <si>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</si>
  <si>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</si>
  <si>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</si>
  <si>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</si>
  <si>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</si>
  <si>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</si>
  <si>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</si>
  <si>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</si>
  <si>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</si>
  <si>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</si>
  <si>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</si>
  <si>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</si>
  <si>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</si>
  <si>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</si>
  <si>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</si>
  <si>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</si>
  <si>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</si>
  <si>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</si>
  <si>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</si>
  <si>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</si>
  <si>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</si>
  <si>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</si>
  <si>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</si>
  <si>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</si>
  <si>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</si>
  <si>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</si>
  <si>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</si>
  <si>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</si>
  <si>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</si>
  <si>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</si>
  <si>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</si>
  <si>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</si>
  <si>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</si>
  <si>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</si>
  <si>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</si>
  <si>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</si>
  <si>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</si>
  <si>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</si>
  <si>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</si>
  <si>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</si>
  <si>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</si>
  <si>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</si>
  <si>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</si>
  <si>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</si>
  <si>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</si>
  <si>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</si>
  <si>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</si>
  <si>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</si>
  <si>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</si>
  <si>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</si>
  <si>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</si>
  <si>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</si>
  <si>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</si>
  <si>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</si>
  <si>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</si>
  <si>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</si>
  <si>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</si>
  <si>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</si>
  <si>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</si>
  <si>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</si>
  <si>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</si>
  <si>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</si>
  <si>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</si>
  <si>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</si>
  <si>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</si>
  <si>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</si>
  <si>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</si>
  <si>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</si>
  <si>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</si>
  <si>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</si>
  <si>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</si>
  <si>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</si>
  <si>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</si>
  <si>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</si>
  <si>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</si>
  <si>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</si>
  <si>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</si>
  <si>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</si>
  <si>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</si>
  <si>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</si>
  <si>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</si>
  <si>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</si>
  <si>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</si>
  <si>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</si>
  <si>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</si>
  <si>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</si>
  <si>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</si>
  <si>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</si>
  <si>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</si>
  <si>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</si>
  <si>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</si>
  <si>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</si>
  <si>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</si>
  <si>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</si>
  <si>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</si>
  <si>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</si>
  <si>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</si>
  <si>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</si>
  <si>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</si>
  <si>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</si>
  <si>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</si>
  <si>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</si>
  <si>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</si>
  <si>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</si>
  <si>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</si>
  <si>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</si>
  <si>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</si>
  <si>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</si>
  <si>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</si>
  <si>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</si>
  <si>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</si>
  <si>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</si>
  <si>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</si>
  <si>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</si>
  <si>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</si>
  <si>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</si>
  <si>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</si>
  <si>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</si>
  <si>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</si>
  <si>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</si>
  <si>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</si>
  <si>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</si>
  <si>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</si>
  <si>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</si>
  <si>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</si>
  <si>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</si>
  <si>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</si>
  <si>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</si>
  <si>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</si>
  <si>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</si>
  <si>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</si>
  <si>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</si>
  <si>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</si>
  <si>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</si>
  <si>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</si>
  <si>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</si>
  <si>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</si>
  <si>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</si>
  <si>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</si>
  <si>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</si>
  <si>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</si>
  <si>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</si>
  <si>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</si>
  <si>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</si>
  <si>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</si>
  <si>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</si>
  <si>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</si>
  <si>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</si>
  <si>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</si>
  <si>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</si>
  <si>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</si>
  <si>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</si>
  <si>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</si>
  <si>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</si>
  <si>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</si>
  <si>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</si>
  <si>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</si>
  <si>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</si>
  <si>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</si>
  <si>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</si>
  <si>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</si>
  <si>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</si>
  <si>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</si>
  <si>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</si>
  <si>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</si>
  <si>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</si>
  <si>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</si>
  <si>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</si>
  <si>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</si>
  <si>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</si>
  <si>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</si>
  <si>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</si>
  <si>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</si>
  <si>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</si>
  <si>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</si>
  <si>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</si>
  <si>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</si>
  <si>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</si>
  <si>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</si>
  <si>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</si>
  <si>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</si>
  <si>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</si>
  <si>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</si>
  <si>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</si>
  <si>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</si>
  <si>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</si>
  <si>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</si>
  <si>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</si>
  <si>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</si>
  <si>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</si>
  <si>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</si>
  <si>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</si>
  <si>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</si>
  <si>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</si>
  <si>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</si>
  <si>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</si>
  <si>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</si>
  <si>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</si>
  <si>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</si>
  <si>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</si>
  <si>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</si>
  <si>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</si>
  <si>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</si>
  <si>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</si>
  <si>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</si>
  <si>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</si>
  <si>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</si>
  <si>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</si>
  <si>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</si>
  <si>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</si>
  <si>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</si>
  <si>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</si>
  <si>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</si>
  <si>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</si>
  <si>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</si>
  <si>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</si>
  <si>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</si>
  <si>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</si>
  <si>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</si>
  <si>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</si>
  <si>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</si>
  <si>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</si>
  <si>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</si>
  <si>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</si>
  <si>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</si>
  <si>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</si>
  <si>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</si>
  <si>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</si>
  <si>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</si>
  <si>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</si>
  <si>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</si>
  <si>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</si>
  <si>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</si>
  <si>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</si>
  <si>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</si>
  <si>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</si>
  <si>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</si>
  <si>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</si>
  <si>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</si>
  <si>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</si>
  <si>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</si>
  <si>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</si>
  <si>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</si>
  <si>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</si>
  <si>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</si>
  <si>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</si>
  <si>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</si>
  <si>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</si>
  <si>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</si>
  <si>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</si>
  <si>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</si>
  <si>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</si>
  <si>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</si>
  <si>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</si>
  <si>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</si>
  <si>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</si>
  <si>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</si>
  <si>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</si>
  <si>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</si>
  <si>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</si>
  <si>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</si>
  <si>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</si>
  <si>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</si>
  <si>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</si>
  <si>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</si>
  <si>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</si>
  <si>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</si>
  <si>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</si>
  <si>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</si>
  <si>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</si>
  <si>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</si>
  <si>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</si>
  <si>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</si>
  <si>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</si>
  <si>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</si>
  <si>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</si>
  <si>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</si>
  <si>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</si>
  <si>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</si>
  <si>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</si>
  <si>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</si>
  <si>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</si>
  <si>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</si>
  <si>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</si>
  <si>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</si>
  <si>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</si>
  <si>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</si>
  <si>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</si>
  <si>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</si>
  <si>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</si>
  <si>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</si>
  <si>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</si>
  <si>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</si>
  <si>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</si>
  <si>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</si>
  <si>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</si>
  <si>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</si>
  <si>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</si>
  <si>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</si>
  <si>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</si>
  <si>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</si>
  <si>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</si>
  <si>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</si>
  <si>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</si>
  <si>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</si>
  <si>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</si>
  <si>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</si>
  <si>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</si>
  <si>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</si>
  <si>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</si>
  <si>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</si>
  <si>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</si>
  <si>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</si>
  <si>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</si>
  <si>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</si>
  <si>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</si>
  <si>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</si>
  <si>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</si>
  <si>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</si>
  <si>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</si>
  <si>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</si>
  <si>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</si>
  <si>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</si>
  <si>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</si>
  <si>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</si>
  <si>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</si>
  <si>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</si>
  <si>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</si>
  <si>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</si>
  <si>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</si>
  <si>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</si>
  <si>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</si>
  <si>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</si>
  <si>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</si>
  <si>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</si>
  <si>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</si>
  <si>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</si>
  <si>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</si>
  <si>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</si>
  <si>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</si>
  <si>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</si>
  <si>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</si>
  <si>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</si>
  <si>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</si>
  <si>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</si>
  <si>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</si>
  <si>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</si>
  <si>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</si>
  <si>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</si>
  <si>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</si>
  <si>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</si>
  <si>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</si>
  <si>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</si>
  <si>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</si>
  <si>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</si>
  <si>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</si>
  <si>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</si>
  <si>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</si>
  <si>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</si>
  <si>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</si>
  <si>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</si>
  <si>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</si>
  <si>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</si>
  <si>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</si>
  <si>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</si>
  <si>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</si>
  <si>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</si>
  <si>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</si>
  <si>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</si>
  <si>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</si>
  <si>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</si>
  <si>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</si>
  <si>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</si>
  <si>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</si>
  <si>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</si>
  <si>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</si>
  <si>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</si>
  <si>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</si>
  <si>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</si>
  <si>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</si>
  <si>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</si>
  <si>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</si>
  <si>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</si>
  <si>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</si>
  <si>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</si>
  <si>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</si>
  <si>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</si>
  <si>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</si>
  <si>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</si>
  <si>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</si>
  <si>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</si>
  <si>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</si>
  <si>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</si>
  <si>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</si>
  <si>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</si>
  <si>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</si>
  <si>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</si>
  <si>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</si>
  <si>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</si>
  <si>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</si>
  <si>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</si>
  <si>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</si>
  <si>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</si>
  <si>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</si>
  <si>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</si>
  <si>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</si>
  <si>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</si>
  <si>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</si>
  <si>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</si>
  <si>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</si>
  <si>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</si>
  <si>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</si>
  <si>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</si>
  <si>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</si>
  <si>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</si>
  <si>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</si>
  <si>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</si>
  <si>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</si>
  <si>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</si>
  <si>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</si>
  <si>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</si>
  <si>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</si>
  <si>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</si>
  <si>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</si>
  <si>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</si>
  <si>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</si>
  <si>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</si>
  <si>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</si>
  <si>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</si>
  <si>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</si>
  <si>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</si>
  <si>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</si>
  <si>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</si>
  <si>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</si>
  <si>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</si>
  <si>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</si>
  <si>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</si>
  <si>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</si>
  <si>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</si>
  <si>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</si>
  <si>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</si>
  <si>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</si>
  <si>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</si>
  <si>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</si>
  <si>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</si>
  <si>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</si>
  <si>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</si>
  <si>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</si>
  <si>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</si>
  <si>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</si>
  <si>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</si>
  <si>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</si>
  <si>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</si>
  <si>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</si>
  <si>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</si>
  <si>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</si>
  <si>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</si>
  <si>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</si>
  <si>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</si>
  <si>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</si>
  <si>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</si>
  <si>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</si>
  <si>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</si>
  <si>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</si>
  <si>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</si>
  <si>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</si>
  <si>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</si>
  <si>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</si>
  <si>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</si>
  <si>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</si>
  <si>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</si>
  <si>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</si>
  <si>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</si>
  <si>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</si>
  <si>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</si>
  <si>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</si>
  <si>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</si>
  <si>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</si>
  <si>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</si>
  <si>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</si>
  <si>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</si>
  <si>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</si>
  <si>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</si>
  <si>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</si>
  <si>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</si>
  <si>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</si>
  <si>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</si>
  <si>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</si>
  <si>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</si>
  <si>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</si>
  <si>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</si>
  <si>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</si>
  <si>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</si>
  <si>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</si>
  <si>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</si>
  <si>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</si>
  <si>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</si>
  <si>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</si>
  <si>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</si>
  <si>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</si>
  <si>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</si>
  <si>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</si>
  <si>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</si>
  <si>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</si>
  <si>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</si>
  <si>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</si>
  <si>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</si>
  <si>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</si>
  <si>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</si>
  <si>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</si>
  <si>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</si>
  <si>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</si>
  <si>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</si>
  <si>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</si>
  <si>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</si>
  <si>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</si>
  <si>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</si>
  <si>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</si>
  <si>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</si>
  <si>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</si>
  <si>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</si>
  <si>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</si>
  <si>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</si>
  <si>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</si>
  <si>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</si>
  <si>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</si>
  <si>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</si>
  <si>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</si>
  <si>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</si>
  <si>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</si>
  <si>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</si>
  <si>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</si>
  <si>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</si>
  <si>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</si>
  <si>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</si>
  <si>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</si>
  <si>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</si>
  <si>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</si>
  <si>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</si>
  <si>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</si>
  <si>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</si>
  <si>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</si>
  <si>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</si>
  <si>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</si>
  <si>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</si>
  <si>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</si>
  <si>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</si>
  <si>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</si>
  <si>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</si>
  <si>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</si>
  <si>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</si>
  <si>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</si>
  <si>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</si>
  <si>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</si>
  <si>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</si>
  <si>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</si>
  <si>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</si>
  <si>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</si>
  <si>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</si>
  <si>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</si>
  <si>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</si>
  <si>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</si>
  <si>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</si>
  <si>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</si>
  <si>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</si>
  <si>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</si>
  <si>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</si>
  <si>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</si>
  <si>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</si>
  <si>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</si>
  <si>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</si>
  <si>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</si>
  <si>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</si>
  <si>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</si>
  <si>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</si>
  <si>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</si>
  <si>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</si>
  <si>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</si>
  <si>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</si>
  <si>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</si>
  <si>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</si>
  <si>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</si>
  <si>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</si>
  <si>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</si>
  <si>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</si>
  <si>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</si>
  <si>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</si>
  <si>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</si>
  <si>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</si>
  <si>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</si>
  <si>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</si>
  <si>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</si>
  <si>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</si>
  <si>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</si>
  <si>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</si>
  <si>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</si>
  <si>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</si>
  <si>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</si>
  <si>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</si>
  <si>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</si>
  <si>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</si>
  <si>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</si>
  <si>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</si>
  <si>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</si>
  <si>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</si>
  <si>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</si>
  <si>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</si>
  <si>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</si>
  <si>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</si>
  <si>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</si>
  <si>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</si>
  <si>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</si>
  <si>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</si>
  <si>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</si>
  <si>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</si>
  <si>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</si>
  <si>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</si>
  <si>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</si>
  <si>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</si>
  <si>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</si>
  <si>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</si>
  <si>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</si>
  <si>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</si>
  <si>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</si>
  <si>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</si>
  <si>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</si>
  <si>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</si>
  <si>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</si>
  <si>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</si>
  <si>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</si>
  <si>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</si>
  <si>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</si>
  <si>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</si>
  <si>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</si>
  <si>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</si>
  <si>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</si>
  <si>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</si>
  <si>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</si>
  <si>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</si>
  <si>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</si>
  <si>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</si>
  <si>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</si>
  <si>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</si>
  <si>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</si>
  <si>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</si>
  <si>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</si>
  <si>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</si>
  <si>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</si>
  <si>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</si>
  <si>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</si>
  <si>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</si>
  <si>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</si>
  <si>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</si>
  <si>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</si>
  <si>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</si>
  <si>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</si>
  <si>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</si>
  <si>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</si>
  <si>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</si>
  <si>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</si>
  <si>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</si>
  <si>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</si>
  <si>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</si>
  <si>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</si>
  <si>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</si>
  <si>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</si>
  <si>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</si>
  <si>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</si>
  <si>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</si>
  <si>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</si>
  <si>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</si>
  <si>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</si>
  <si>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</si>
  <si>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</si>
  <si>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</si>
  <si>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</si>
  <si>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</si>
  <si>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</si>
  <si>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</si>
  <si>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</si>
  <si>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</si>
  <si>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</si>
  <si>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</si>
  <si>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</si>
  <si>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</si>
  <si>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</si>
  <si>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</si>
  <si>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</si>
  <si>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</si>
  <si>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</si>
  <si>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</si>
  <si>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</si>
  <si>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</si>
  <si>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</si>
  <si>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</si>
  <si>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</si>
  <si>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</si>
  <si>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</si>
  <si>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</si>
  <si>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</si>
  <si>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</si>
  <si>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</si>
  <si>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</si>
  <si>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</si>
  <si>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</si>
  <si>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</si>
  <si>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</si>
  <si>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</si>
  <si>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</si>
  <si>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</si>
  <si>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</si>
  <si>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</si>
  <si>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</si>
  <si>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</si>
  <si>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</si>
  <si>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</si>
  <si>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</si>
  <si>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</si>
  <si>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</si>
  <si>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</si>
  <si>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</si>
  <si>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</si>
  <si>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</si>
  <si>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</si>
  <si>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</si>
  <si>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</si>
  <si>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</si>
  <si>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</si>
  <si>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</si>
  <si>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</si>
  <si>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</si>
  <si>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</si>
  <si>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</si>
  <si>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</si>
  <si>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</si>
  <si>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</si>
  <si>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</si>
  <si>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</si>
  <si>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</si>
  <si>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</si>
  <si>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</si>
  <si>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</si>
  <si>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</si>
  <si>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</si>
  <si>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</si>
  <si>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</si>
  <si>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</si>
  <si>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</si>
  <si>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</si>
  <si>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</si>
  <si>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</si>
  <si>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</si>
  <si>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</si>
  <si>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</si>
  <si>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</si>
  <si>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</si>
  <si>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</si>
  <si>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</si>
  <si>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</si>
  <si>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</si>
  <si>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</si>
  <si>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</si>
  <si>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</si>
  <si>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</si>
  <si>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</si>
  <si>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</si>
  <si>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</si>
  <si>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</si>
  <si>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</si>
  <si>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</si>
  <si>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</si>
  <si>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</si>
  <si>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</si>
  <si>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</si>
  <si>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</si>
  <si>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</si>
  <si>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</si>
  <si>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</si>
  <si>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</si>
  <si>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</si>
  <si>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</si>
  <si>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</si>
  <si>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</si>
  <si>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</si>
  <si>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</si>
  <si>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</si>
  <si>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</si>
  <si>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</si>
  <si>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</si>
  <si>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</si>
  <si>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</si>
  <si>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</si>
  <si>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</si>
  <si>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</si>
  <si>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</si>
  <si>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</si>
  <si>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</si>
  <si>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</si>
  <si>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</si>
  <si>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</si>
  <si>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</si>
  <si>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</si>
  <si>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</si>
  <si>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</si>
  <si>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</si>
  <si>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</si>
  <si>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</si>
  <si>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</si>
  <si>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</si>
  <si>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</si>
  <si>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</si>
  <si>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</si>
  <si>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</si>
  <si>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</si>
  <si>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</si>
  <si>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</si>
  <si>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</si>
  <si>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</si>
  <si>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</si>
  <si>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</si>
  <si>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</si>
  <si>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</si>
  <si>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</si>
  <si>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</si>
  <si>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</si>
  <si>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</si>
  <si>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</si>
  <si>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</si>
  <si>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</si>
  <si>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</si>
  <si>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</si>
  <si>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</si>
  <si>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</si>
  <si>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</si>
  <si>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</si>
  <si>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</si>
  <si>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</si>
  <si>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</si>
  <si>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</si>
  <si>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</si>
  <si>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</si>
  <si>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</si>
  <si>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</si>
  <si>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</si>
  <si>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</si>
  <si>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</si>
  <si>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</si>
  <si>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</si>
  <si>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</si>
  <si>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</si>
  <si>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</si>
  <si>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</si>
  <si>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</si>
  <si>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</si>
  <si>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</si>
  <si>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</si>
  <si>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</si>
  <si>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</si>
  <si>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</si>
  <si>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</si>
  <si>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</si>
  <si>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</si>
  <si>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</si>
  <si>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</si>
  <si>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</si>
  <si>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</si>
  <si>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</si>
  <si>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</si>
  <si>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</si>
  <si>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</si>
  <si>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</si>
  <si>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</si>
  <si>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</si>
  <si>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</si>
  <si>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</si>
  <si>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</si>
  <si>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</si>
  <si>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</si>
  <si>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</si>
  <si>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</si>
  <si>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</si>
  <si>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</si>
  <si>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</si>
  <si>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</si>
  <si>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</si>
  <si>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</si>
  <si>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</si>
  <si>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</si>
  <si>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</si>
  <si>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</si>
  <si>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</si>
  <si>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</si>
  <si>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</si>
  <si>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</si>
  <si>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</si>
  <si>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</si>
  <si>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</si>
  <si>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</si>
  <si>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</si>
  <si>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</si>
  <si>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</si>
  <si>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</si>
  <si>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</si>
  <si>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</si>
  <si>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</si>
  <si>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</si>
  <si>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</si>
  <si>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</si>
  <si>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</si>
  <si>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</si>
  <si>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</si>
  <si>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</si>
  <si>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</si>
  <si>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</si>
  <si>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</si>
  <si>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</si>
  <si>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</si>
  <si>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</si>
  <si>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</si>
  <si>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</si>
  <si>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</si>
  <si>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</si>
  <si>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</si>
  <si>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</si>
  <si>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</si>
  <si>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</si>
  <si>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</si>
  <si>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</si>
  <si>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</si>
  <si>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</si>
  <si>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</si>
  <si>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</si>
  <si>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</si>
  <si>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</si>
  <si>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</si>
  <si>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</si>
  <si>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</si>
  <si>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</si>
  <si>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</si>
  <si>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</si>
  <si>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</si>
  <si>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</si>
  <si>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</si>
  <si>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</si>
  <si>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</si>
  <si>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</si>
  <si>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</si>
  <si>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</si>
  <si>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</si>
  <si>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</si>
  <si>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</si>
  <si>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</si>
  <si>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</si>
  <si>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</si>
  <si>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</si>
  <si>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</si>
  <si>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</si>
  <si>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</si>
  <si>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</si>
  <si>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</si>
  <si>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</si>
  <si>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</si>
  <si>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</si>
  <si>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</si>
  <si>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</si>
  <si>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</si>
  <si>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</si>
  <si>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</si>
  <si>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</si>
  <si>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</si>
  <si>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</si>
  <si>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</si>
  <si>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</si>
  <si>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</si>
  <si>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</si>
  <si>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</si>
  <si>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</si>
  <si>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</si>
  <si>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</si>
  <si>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</si>
  <si>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</si>
  <si>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</si>
  <si>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</si>
  <si>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</si>
  <si>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</si>
  <si>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</si>
  <si>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</si>
  <si>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</si>
  <si>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</si>
  <si>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</si>
  <si>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</si>
  <si>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</si>
  <si>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</si>
  <si>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</si>
  <si>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</si>
  <si>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</si>
  <si>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</si>
  <si>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</si>
  <si>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</si>
  <si>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</si>
  <si>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</si>
  <si>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</si>
  <si>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</si>
  <si>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</si>
  <si>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</si>
  <si>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</si>
  <si>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</si>
  <si>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</si>
  <si>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</si>
  <si>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</si>
  <si>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</si>
  <si>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</si>
  <si>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</si>
  <si>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</si>
  <si>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</si>
  <si>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</si>
  <si>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</si>
  <si>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</si>
  <si>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</si>
  <si>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</si>
  <si>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</si>
  <si>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</si>
  <si>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</si>
  <si>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</si>
  <si>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</si>
  <si>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</si>
  <si>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</si>
  <si>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</si>
  <si>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</si>
  <si>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</si>
  <si>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</si>
  <si>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</si>
  <si>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</si>
  <si>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</si>
  <si>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</si>
  <si>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</si>
  <si>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</si>
  <si>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</si>
  <si>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</si>
  <si>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</si>
  <si>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</si>
  <si>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</si>
  <si>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</si>
  <si>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</si>
  <si>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</si>
  <si>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</si>
  <si>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</si>
  <si>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</si>
  <si>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</si>
  <si>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</si>
  <si>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</si>
  <si>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</si>
  <si>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</si>
  <si>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</si>
  <si>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</si>
  <si>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</si>
  <si>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</si>
  <si>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</si>
  <si>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</si>
  <si>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</si>
  <si>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</si>
  <si>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</si>
  <si>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</si>
  <si>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</si>
  <si>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</si>
  <si>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</si>
  <si>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</si>
  <si>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</si>
  <si>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</si>
  <si>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</si>
  <si>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</si>
  <si>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</si>
  <si>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</si>
  <si>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</si>
  <si>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</si>
  <si>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</si>
  <si>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</si>
  <si>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</si>
  <si>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</si>
  <si>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</si>
  <si>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</si>
  <si>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</si>
  <si>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</si>
  <si>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</si>
  <si>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</si>
  <si>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</si>
  <si>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</si>
  <si>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</si>
  <si>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</si>
  <si>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</si>
  <si>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</si>
  <si>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</si>
  <si>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</si>
  <si>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</si>
  <si>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</si>
  <si>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</si>
  <si>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</si>
  <si>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</si>
  <si>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</si>
  <si>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</si>
  <si>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</si>
  <si>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</si>
  <si>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</si>
  <si>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</si>
  <si>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</si>
  <si>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</si>
  <si>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</si>
  <si>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</si>
  <si>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</si>
  <si>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</si>
  <si>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</si>
  <si>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</si>
  <si>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</si>
  <si>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</si>
  <si>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</si>
  <si>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</si>
  <si>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</si>
  <si>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</si>
  <si>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</si>
  <si>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</si>
  <si>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</si>
  <si>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</si>
  <si>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</si>
  <si>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</si>
  <si>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</si>
  <si>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</si>
  <si>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</si>
  <si>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</si>
  <si>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</si>
  <si>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</si>
  <si>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</si>
  <si>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</si>
  <si>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</si>
  <si>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</si>
  <si>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</si>
  <si>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</si>
  <si>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</si>
  <si>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</si>
  <si>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</si>
  <si>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</si>
  <si>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</si>
  <si>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</si>
  <si>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</si>
  <si>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</si>
  <si>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</si>
  <si>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</si>
  <si>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</si>
  <si>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</si>
  <si>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</si>
  <si>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</si>
  <si>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</si>
  <si>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</si>
  <si>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</si>
  <si>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</si>
  <si>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</si>
  <si>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</si>
  <si>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</si>
  <si>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</si>
  <si>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</si>
  <si>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</si>
  <si>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</si>
  <si>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</si>
  <si>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</si>
  <si>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</si>
  <si>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</si>
  <si>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</si>
  <si>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</si>
  <si>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</si>
  <si>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</si>
  <si>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</si>
  <si>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</si>
  <si>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</si>
  <si>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</si>
  <si>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</si>
  <si>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</si>
  <si>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</si>
  <si>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</si>
  <si>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</si>
  <si>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</si>
  <si>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</si>
  <si>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</si>
  <si>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</si>
  <si>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</si>
  <si>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</si>
  <si>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</si>
  <si>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</si>
  <si>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</si>
  <si>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</si>
  <si>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</si>
  <si>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</si>
  <si>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</si>
  <si>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</si>
  <si>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</si>
  <si>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</si>
  <si>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</si>
  <si>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</si>
  <si>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</si>
  <si>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</si>
  <si>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</si>
  <si>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</si>
  <si>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</si>
  <si>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</si>
  <si>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</si>
  <si>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</si>
  <si>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</si>
  <si>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</si>
  <si>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</si>
  <si>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</si>
  <si>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</si>
  <si>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</si>
  <si>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</si>
  <si>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</si>
  <si>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</si>
  <si>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</si>
  <si>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</si>
  <si>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</si>
  <si>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</si>
  <si>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</si>
  <si>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</si>
  <si>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</si>
  <si>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</si>
  <si>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</si>
  <si>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</si>
  <si>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</si>
  <si>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</si>
  <si>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</si>
  <si>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</si>
  <si>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</si>
  <si>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</si>
  <si>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</si>
  <si>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</si>
  <si>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</si>
  <si>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</si>
  <si>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</si>
  <si>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</si>
  <si>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</si>
  <si>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</si>
  <si>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</si>
  <si>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</si>
  <si>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</si>
  <si>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</si>
  <si>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</si>
  <si>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</si>
  <si>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</si>
  <si>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</si>
  <si>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</si>
  <si>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</si>
  <si>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</si>
  <si>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</si>
  <si>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</si>
  <si>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</si>
  <si>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</si>
  <si>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</si>
  <si>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</si>
  <si>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</si>
  <si>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</si>
  <si>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</si>
  <si>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</si>
  <si>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</si>
  <si>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</si>
  <si>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</si>
  <si>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</si>
  <si>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</si>
  <si>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</si>
  <si>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</si>
  <si>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</si>
  <si>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</si>
  <si>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</si>
  <si>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</si>
  <si>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</si>
  <si>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</si>
  <si>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</si>
  <si>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</si>
  <si>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</si>
  <si>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</si>
  <si>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</si>
  <si>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</si>
  <si>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</si>
  <si>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</si>
  <si>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</si>
  <si>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</si>
  <si>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</si>
  <si>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</si>
  <si>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</si>
  <si>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</si>
  <si>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</si>
  <si>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</si>
  <si>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</si>
  <si>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</si>
  <si>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</si>
  <si>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</si>
  <si>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</si>
  <si>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</si>
  <si>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</si>
  <si>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</si>
  <si>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</si>
  <si>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</si>
  <si>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</si>
  <si>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</si>
  <si>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</si>
  <si>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</si>
  <si>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</si>
  <si>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</si>
  <si>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</si>
  <si>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</si>
  <si>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</si>
  <si>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</si>
  <si>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</si>
  <si>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</si>
  <si>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</si>
  <si>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</si>
  <si>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</si>
  <si>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</si>
  <si>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</si>
  <si>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</si>
  <si>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</si>
  <si>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</si>
  <si>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</si>
  <si>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</si>
  <si>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</si>
  <si>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</si>
  <si>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</si>
  <si>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</si>
  <si>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</si>
  <si>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</si>
  <si>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</si>
  <si>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</si>
  <si>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</si>
  <si>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</si>
  <si>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</si>
  <si>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</si>
  <si>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</si>
  <si>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</si>
  <si>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</si>
  <si>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</si>
  <si>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</si>
  <si>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</si>
  <si>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</si>
  <si>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</si>
  <si>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</si>
  <si>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</si>
  <si>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</si>
  <si>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</si>
  <si>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</si>
  <si>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</si>
  <si>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</si>
  <si>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</si>
  <si>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</si>
  <si>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</si>
  <si>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</si>
  <si>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</si>
  <si>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</si>
  <si>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</si>
  <si>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</si>
  <si>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</si>
  <si>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</si>
  <si>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</si>
  <si>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</si>
  <si>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</si>
  <si>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</si>
  <si>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</si>
  <si>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</si>
  <si>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</si>
  <si>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</si>
  <si>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</si>
  <si>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</si>
  <si>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</si>
  <si>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</si>
  <si>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</si>
  <si>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</si>
  <si>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</si>
  <si>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</si>
  <si>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</si>
  <si>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</si>
  <si>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</si>
  <si>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</si>
  <si>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</si>
  <si>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</si>
  <si>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</si>
  <si>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</si>
  <si>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</si>
  <si>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</si>
  <si>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</si>
  <si>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</si>
  <si>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</si>
  <si>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</si>
  <si>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</si>
  <si>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</si>
  <si>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</si>
  <si>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</si>
  <si>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</si>
  <si>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</si>
  <si>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</si>
  <si>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</si>
  <si>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</si>
  <si>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</si>
  <si>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</si>
  <si>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</si>
  <si>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</si>
  <si>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</si>
  <si>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</si>
  <si>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</si>
  <si>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</si>
  <si>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</si>
  <si>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</si>
  <si>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</si>
  <si>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</si>
  <si>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</si>
  <si>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</si>
  <si>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</si>
  <si>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</si>
  <si>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</si>
  <si>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</si>
  <si>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</si>
  <si>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</si>
  <si>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</si>
  <si>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</si>
  <si>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</si>
  <si>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</si>
  <si>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</si>
  <si>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</si>
  <si>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</si>
  <si>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</si>
  <si>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</si>
  <si>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</si>
  <si>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</si>
  <si>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</si>
  <si>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</si>
  <si>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</si>
  <si>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</si>
  <si>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</si>
  <si>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</si>
  <si>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</si>
  <si>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</si>
  <si>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</si>
  <si>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</si>
  <si>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</si>
  <si>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</si>
  <si>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</si>
  <si>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</si>
  <si>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</si>
  <si>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</si>
  <si>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</si>
  <si>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</si>
  <si>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</si>
  <si>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</si>
  <si>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</si>
  <si>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</si>
  <si>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</si>
  <si>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</si>
  <si>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</si>
  <si>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</si>
  <si>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</si>
  <si>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</si>
  <si>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</si>
  <si>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</si>
  <si>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</si>
  <si>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</si>
  <si>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</si>
  <si>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</si>
  <si>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</si>
  <si>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</si>
  <si>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</si>
  <si>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</si>
  <si>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</si>
  <si>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</si>
  <si>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</si>
  <si>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</si>
  <si>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</si>
  <si>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</si>
  <si>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</si>
  <si>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</si>
  <si>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</si>
  <si>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</si>
  <si>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</si>
  <si>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</si>
  <si>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</si>
  <si>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</si>
  <si>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</si>
  <si>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</si>
  <si>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</si>
  <si>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</si>
  <si>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</si>
  <si>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</si>
  <si>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</si>
  <si>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</si>
  <si>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</si>
  <si>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</si>
  <si>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</si>
  <si>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</si>
  <si>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</si>
  <si>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</si>
  <si>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</si>
  <si>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</si>
  <si>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</si>
  <si>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</si>
  <si>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</si>
  <si>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</si>
  <si>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</si>
  <si>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</si>
  <si>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</si>
  <si>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</si>
  <si>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</si>
  <si>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</si>
  <si>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</si>
  <si>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</si>
  <si>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</si>
  <si>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</si>
  <si>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</si>
  <si>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</si>
  <si>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</si>
  <si>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</si>
  <si>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</si>
  <si>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</si>
  <si>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</si>
  <si>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</si>
  <si>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</si>
  <si>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</si>
  <si>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</si>
  <si>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</si>
  <si>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</si>
  <si>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</si>
  <si>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</si>
  <si>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</si>
  <si>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</si>
  <si>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</si>
  <si>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</si>
  <si>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</si>
  <si>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</si>
  <si>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</si>
  <si>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</si>
  <si>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</si>
  <si>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</si>
  <si>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</si>
  <si>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</si>
  <si>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</si>
  <si>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</si>
  <si>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</si>
  <si>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</si>
  <si>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</si>
  <si>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</si>
  <si>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</si>
  <si>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</si>
  <si>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</si>
  <si>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</si>
  <si>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</si>
  <si>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</si>
  <si>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</si>
  <si>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</si>
  <si>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</si>
  <si>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</si>
  <si>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</si>
  <si>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</si>
  <si>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</si>
  <si>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</si>
  <si>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</si>
  <si>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</si>
  <si>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</si>
  <si>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</si>
  <si>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</si>
  <si>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</si>
  <si>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</si>
  <si>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</si>
  <si>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</si>
  <si>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</si>
  <si>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</si>
  <si>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</si>
  <si>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</si>
  <si>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</si>
  <si>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</si>
  <si>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</si>
  <si>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</si>
  <si>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</si>
  <si>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</si>
  <si>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</si>
  <si>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</si>
  <si>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</si>
  <si>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</si>
  <si>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</si>
  <si>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</si>
  <si>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</si>
  <si>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</si>
  <si>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</si>
  <si>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</si>
  <si>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</si>
  <si>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</si>
  <si>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</si>
  <si>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</si>
  <si>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</si>
  <si>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</si>
  <si>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</si>
  <si>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</si>
  <si>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</si>
  <si>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</si>
  <si>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</si>
  <si>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</si>
  <si>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</si>
  <si>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</si>
  <si>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</si>
  <si>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</si>
  <si>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</si>
  <si>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</si>
  <si>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</si>
  <si>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</si>
  <si>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</si>
  <si>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</si>
  <si>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</si>
  <si>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</si>
  <si>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</si>
  <si>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</si>
  <si>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</si>
  <si>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</si>
  <si>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</si>
  <si>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</si>
  <si>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</si>
  <si>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</si>
  <si>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</si>
  <si>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</si>
  <si>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</si>
  <si>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</si>
  <si>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</si>
  <si>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</si>
  <si>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</si>
  <si>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</si>
  <si>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</si>
  <si>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</si>
  <si>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</si>
  <si>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</si>
  <si>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</si>
  <si>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</si>
  <si>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</si>
  <si>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</si>
  <si>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</si>
  <si>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</si>
  <si>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</si>
  <si>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</si>
  <si>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</si>
  <si>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</si>
  <si>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</si>
  <si>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</si>
  <si>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</si>
  <si>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</si>
  <si>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</si>
  <si>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</si>
  <si>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</si>
  <si>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</si>
  <si>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</si>
  <si>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</si>
  <si>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</si>
  <si>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</si>
  <si>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</si>
  <si>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</si>
  <si>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</si>
  <si>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</si>
  <si>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</si>
  <si>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</si>
  <si>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</si>
  <si>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</si>
  <si>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</si>
  <si>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</si>
  <si>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</si>
  <si>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</si>
  <si>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</si>
  <si>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</si>
  <si>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</si>
  <si>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</si>
  <si>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</si>
  <si>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</si>
  <si>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</si>
  <si>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</si>
  <si>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</si>
  <si>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</si>
  <si>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</si>
  <si>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</si>
  <si>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</si>
  <si>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</si>
  <si>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</si>
  <si>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</si>
  <si>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</si>
  <si>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</si>
  <si>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</si>
  <si>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</si>
  <si>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</si>
  <si>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</si>
  <si>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</si>
  <si>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</si>
  <si>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</si>
  <si>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</si>
  <si>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</si>
  <si>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</si>
  <si>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</si>
  <si>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</si>
  <si>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</si>
  <si>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</si>
  <si>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</si>
  <si>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</si>
  <si>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</si>
  <si>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</si>
  <si>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</si>
  <si>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</si>
  <si>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</si>
  <si>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</si>
  <si>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</si>
  <si>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</si>
  <si>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</si>
  <si>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</si>
  <si>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</si>
  <si>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</si>
  <si>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</si>
  <si>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</si>
  <si>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</si>
  <si>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</si>
  <si>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</si>
  <si>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</si>
  <si>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</si>
  <si>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</si>
  <si>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</si>
  <si>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</si>
  <si>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</si>
  <si>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</si>
  <si>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</si>
  <si>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</si>
  <si>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</si>
  <si>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</si>
  <si>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</si>
  <si>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</si>
  <si>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</si>
  <si>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</si>
  <si>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</si>
  <si>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</si>
  <si>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</si>
  <si>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</si>
  <si>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</si>
  <si>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</si>
  <si>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</si>
  <si>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</si>
  <si>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</si>
  <si>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</si>
  <si>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</si>
  <si>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</si>
  <si>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</si>
  <si>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</si>
  <si>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</si>
  <si>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</si>
  <si>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</si>
  <si>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</si>
  <si>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</si>
  <si>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</si>
  <si>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</si>
  <si>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</si>
  <si>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</si>
  <si>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</si>
  <si>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</si>
  <si>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</si>
  <si>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</si>
  <si>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</si>
  <si>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</si>
  <si>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</si>
  <si>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</si>
  <si>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</si>
  <si>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</si>
  <si>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</si>
  <si>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</si>
  <si>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</si>
  <si>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</si>
  <si>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</si>
  <si>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</si>
  <si>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</si>
  <si>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</si>
  <si>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</si>
  <si>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</si>
  <si>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</si>
  <si>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</si>
  <si>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</si>
  <si>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</si>
  <si>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</si>
  <si>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</si>
  <si>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</si>
  <si>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</si>
  <si>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</si>
  <si>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</si>
  <si>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</si>
  <si>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</si>
  <si>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</si>
  <si>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</si>
  <si>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</si>
  <si>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</si>
  <si>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</si>
  <si>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</si>
  <si>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</si>
  <si>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</si>
  <si>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</si>
  <si>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</si>
  <si>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</si>
  <si>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</si>
  <si>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</si>
  <si>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</si>
  <si>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</si>
  <si>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</si>
  <si>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</si>
  <si>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</si>
  <si>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</si>
  <si>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</si>
  <si>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</si>
  <si>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</si>
  <si>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</si>
  <si>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</si>
  <si>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</si>
  <si>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</si>
  <si>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</si>
  <si>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</si>
  <si>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</si>
  <si>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</si>
  <si>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</si>
  <si>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</si>
  <si>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</si>
  <si>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</si>
  <si>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</si>
  <si>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</si>
  <si>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</si>
  <si>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</si>
  <si>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</si>
  <si>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</si>
  <si>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</si>
  <si>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</si>
  <si>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</si>
  <si>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</si>
  <si>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</si>
  <si>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</si>
  <si>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</si>
  <si>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</si>
  <si>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</si>
  <si>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</si>
  <si>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</si>
  <si>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</si>
  <si>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</si>
  <si>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</si>
  <si>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</si>
  <si>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</si>
  <si>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</si>
  <si>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</si>
  <si>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</si>
  <si>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</si>
  <si>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</si>
  <si>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</si>
  <si>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</si>
  <si>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</si>
  <si>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</si>
  <si>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</si>
  <si>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</si>
  <si>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</si>
  <si>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</si>
  <si>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</si>
  <si>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</si>
  <si>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</si>
  <si>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</si>
  <si>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</si>
  <si>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</si>
  <si>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</si>
  <si>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</si>
  <si>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</si>
  <si>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</si>
  <si>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</si>
  <si>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</si>
  <si>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</si>
  <si>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</si>
  <si>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</si>
  <si>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</si>
  <si>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</si>
  <si>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</si>
  <si>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</si>
  <si>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</si>
  <si>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</si>
  <si>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</si>
  <si>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</si>
  <si>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</si>
  <si>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</si>
  <si>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</si>
  <si>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</si>
  <si>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</si>
  <si>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</si>
  <si>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</si>
  <si>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</si>
  <si>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</si>
  <si>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</si>
  <si>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</si>
  <si>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</si>
  <si>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</si>
  <si>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</si>
  <si>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</si>
  <si>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</si>
  <si>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</si>
  <si>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</si>
  <si>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</si>
  <si>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</si>
  <si>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</si>
  <si>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</si>
  <si>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</si>
  <si>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</si>
  <si>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</si>
  <si>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</si>
  <si>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</si>
  <si>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</si>
  <si>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</si>
  <si>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</si>
  <si>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</si>
  <si>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</si>
  <si>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</si>
  <si>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</si>
  <si>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</si>
  <si>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</si>
  <si>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</si>
  <si>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</si>
  <si>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</si>
  <si>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</si>
  <si>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</si>
  <si>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</si>
  <si>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</si>
  <si>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</si>
  <si>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</si>
  <si>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</si>
  <si>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</si>
  <si>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</si>
  <si>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</si>
  <si>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</si>
  <si>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</si>
  <si>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</si>
  <si>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</si>
  <si>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</si>
  <si>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</si>
  <si>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</si>
  <si>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</si>
  <si>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</si>
  <si>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</si>
  <si>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</si>
  <si>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</si>
  <si>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</si>
  <si>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</si>
  <si>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</si>
  <si>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</si>
  <si>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</si>
  <si>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</si>
  <si>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</si>
  <si>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</si>
  <si>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</si>
  <si>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</si>
  <si>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</si>
  <si>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</si>
  <si>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</si>
  <si>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</si>
  <si>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</si>
  <si>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</si>
  <si>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</si>
  <si>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</si>
  <si>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</si>
  <si>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</si>
  <si>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</si>
  <si>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</si>
  <si>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</si>
  <si>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</si>
  <si>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</si>
  <si>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</si>
  <si>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</si>
  <si>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</si>
  <si>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</si>
  <si>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</si>
  <si>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</si>
  <si>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</si>
  <si>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</si>
  <si>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</si>
  <si>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</si>
  <si>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</si>
  <si>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</si>
  <si>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</si>
  <si>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</si>
  <si>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</si>
  <si>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</si>
  <si>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</si>
  <si>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</si>
  <si>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</si>
  <si>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</si>
  <si>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</si>
  <si>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</si>
  <si>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</si>
  <si>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</si>
  <si>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</si>
  <si>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</si>
  <si>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</si>
  <si>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</si>
  <si>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</si>
  <si>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</si>
  <si>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</si>
  <si>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</si>
  <si>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</si>
  <si>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</si>
  <si>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</si>
  <si>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</si>
  <si>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</si>
  <si>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</si>
  <si>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</si>
  <si>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</si>
  <si>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</si>
  <si>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</si>
  <si>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</si>
  <si>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</si>
  <si>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</si>
  <si>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</si>
  <si>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</si>
  <si>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</si>
  <si>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</si>
  <si>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</si>
  <si>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</si>
  <si>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</si>
  <si>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</si>
  <si>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</si>
  <si>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</si>
  <si>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</si>
  <si>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</si>
  <si>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</si>
  <si>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</si>
  <si>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</si>
  <si>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</si>
  <si>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</si>
  <si>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</si>
  <si>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</si>
  <si>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</si>
  <si>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</si>
  <si>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</si>
  <si>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</si>
  <si>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</si>
  <si>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</si>
  <si>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</si>
  <si>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</si>
  <si>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</si>
  <si>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</si>
  <si>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</si>
  <si>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</si>
  <si>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</si>
  <si>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</si>
  <si>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</si>
  <si>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</si>
  <si>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</si>
  <si>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</si>
  <si>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</si>
  <si>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</si>
  <si>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</si>
  <si>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</si>
  <si>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</si>
  <si>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</si>
  <si>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</si>
  <si>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</si>
  <si>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</si>
  <si>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</si>
  <si>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</si>
  <si>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</si>
  <si>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</si>
  <si>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</si>
  <si>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</si>
  <si>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</si>
  <si>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</si>
  <si>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</si>
  <si>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</si>
  <si>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</si>
  <si>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</si>
  <si>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</si>
  <si>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</si>
  <si>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</si>
  <si>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</si>
  <si>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</si>
  <si>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</si>
  <si>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</si>
  <si>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</si>
  <si>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</si>
  <si>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</si>
  <si>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</si>
  <si>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</si>
  <si>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</si>
  <si>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</si>
  <si>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</si>
  <si>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</si>
  <si>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</si>
  <si>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</si>
  <si>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</si>
  <si>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</si>
  <si>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</si>
  <si>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</si>
  <si>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</si>
  <si>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</si>
  <si>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</si>
  <si>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</si>
  <si>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</si>
  <si>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</si>
  <si>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</si>
  <si>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</si>
  <si>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</si>
  <si>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</si>
  <si>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</si>
  <si>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</si>
  <si>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</si>
  <si>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</si>
  <si>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</si>
  <si>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</si>
  <si>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</si>
  <si>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</si>
  <si>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</si>
  <si>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</si>
  <si>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</si>
  <si>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</si>
  <si>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</si>
  <si>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</si>
  <si>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</si>
  <si>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</si>
  <si>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</si>
  <si>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</si>
  <si>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</si>
  <si>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</si>
  <si>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</si>
  <si>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</si>
  <si>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</si>
  <si>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</si>
  <si>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</si>
  <si>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</si>
  <si>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</si>
  <si>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</si>
  <si>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</si>
  <si>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</si>
  <si>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</si>
  <si>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</si>
  <si>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</si>
  <si>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</si>
  <si>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</si>
  <si>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</si>
  <si>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</si>
  <si>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</si>
  <si>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</si>
  <si>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</si>
  <si>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</si>
  <si>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</si>
  <si>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</si>
  <si>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</si>
  <si>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</si>
  <si>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</si>
  <si>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</si>
  <si>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</si>
  <si>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</si>
  <si>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</si>
  <si>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</si>
  <si>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</si>
  <si>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</si>
  <si>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</si>
  <si>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</si>
  <si>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</si>
  <si>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</si>
  <si>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</si>
  <si>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</si>
  <si>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</si>
  <si>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</si>
  <si>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</si>
  <si>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</si>
  <si>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</si>
  <si>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</si>
  <si>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</si>
  <si>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</si>
  <si>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</si>
  <si>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</si>
  <si>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</si>
  <si>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</si>
  <si>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</si>
  <si>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</si>
  <si>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</si>
  <si>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</si>
  <si>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</si>
  <si>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</si>
  <si>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</si>
  <si>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</si>
  <si>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</si>
  <si>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</si>
  <si>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</si>
  <si>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</si>
  <si>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</si>
  <si>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</si>
  <si>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</si>
  <si>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</si>
  <si>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</si>
  <si>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</si>
  <si>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</si>
  <si>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</si>
  <si>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</si>
  <si>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</si>
  <si>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</si>
  <si>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</si>
  <si>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</si>
  <si>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</si>
  <si>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</si>
  <si>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</si>
  <si>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</si>
  <si>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</si>
  <si>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</si>
  <si>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</si>
  <si>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</si>
  <si>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</si>
  <si>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</si>
  <si>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</si>
  <si>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</si>
  <si>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</si>
  <si>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</si>
  <si>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</si>
  <si>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</si>
  <si>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</si>
  <si>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</si>
  <si>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</si>
  <si>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</si>
  <si>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</si>
  <si>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</si>
  <si>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</si>
  <si>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</si>
  <si>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</si>
  <si>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</si>
  <si>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</si>
  <si>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</si>
  <si>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</si>
  <si>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</si>
  <si>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</si>
  <si>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</si>
  <si>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</si>
  <si>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</si>
  <si>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</si>
  <si>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</si>
  <si>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</si>
  <si>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</si>
  <si>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</si>
  <si>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</si>
  <si>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</si>
  <si>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</si>
  <si>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</si>
  <si>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</si>
  <si>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</si>
  <si>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</si>
  <si>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</si>
  <si>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</si>
  <si>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</si>
  <si>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</si>
  <si>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</si>
  <si>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</si>
  <si>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</si>
  <si>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</si>
  <si>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</si>
  <si>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</si>
  <si>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</si>
  <si>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</si>
  <si>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</si>
  <si>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</si>
  <si>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</si>
  <si>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</si>
  <si>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</si>
  <si>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</si>
  <si>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</si>
  <si>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</si>
  <si>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</si>
  <si>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</si>
  <si>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</si>
  <si>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</si>
  <si>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</si>
  <si>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</si>
  <si>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</si>
  <si>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</si>
  <si>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</si>
  <si>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</si>
  <si>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</si>
  <si>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</si>
  <si>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</si>
  <si>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</si>
  <si>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</si>
  <si>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</si>
  <si>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</si>
  <si>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</si>
  <si>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</si>
  <si>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</si>
  <si>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</si>
  <si>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</si>
  <si>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</si>
  <si>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</si>
  <si>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</si>
  <si>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</si>
  <si>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</si>
  <si>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</si>
  <si>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</si>
  <si>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</si>
  <si>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</si>
  <si>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</si>
  <si>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</si>
  <si>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</si>
  <si>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</si>
  <si>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</si>
  <si>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</si>
  <si>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</si>
  <si>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</si>
  <si>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</si>
  <si>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</si>
  <si>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</si>
  <si>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</si>
  <si>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</si>
  <si>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</si>
  <si>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</si>
  <si>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</si>
  <si>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</si>
  <si>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</si>
  <si>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</si>
  <si>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</si>
  <si>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</si>
  <si>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</si>
  <si>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</si>
  <si>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</si>
  <si>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</si>
  <si>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</si>
  <si>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</si>
  <si>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</si>
  <si>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</si>
  <si>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</si>
  <si>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</si>
  <si>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</si>
  <si>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</si>
  <si>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</si>
  <si>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</si>
  <si>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</si>
  <si>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</si>
  <si>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</si>
  <si>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</si>
  <si>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</si>
  <si>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</si>
  <si>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</si>
  <si>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</si>
  <si>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</si>
  <si>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</si>
  <si>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</si>
  <si>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</si>
  <si>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</si>
  <si>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</si>
  <si>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</si>
  <si>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</si>
  <si>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</si>
  <si>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</si>
  <si>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</si>
  <si>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</si>
  <si>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</si>
  <si>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</si>
  <si>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</si>
  <si>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</si>
  <si>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</si>
  <si>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</si>
  <si>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</si>
  <si>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</si>
  <si>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</si>
  <si>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</si>
  <si>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</si>
  <si>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</si>
  <si>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</si>
  <si>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</si>
  <si>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</si>
  <si>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</si>
  <si>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</si>
  <si>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</si>
  <si>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</si>
  <si>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</si>
  <si>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</si>
  <si>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</si>
  <si>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</si>
  <si>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</si>
  <si>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</si>
  <si>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</si>
  <si>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</si>
  <si>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</si>
  <si>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</si>
  <si>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</si>
  <si>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</si>
  <si>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</si>
  <si>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</si>
  <si>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</si>
  <si>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</si>
  <si>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</si>
  <si>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</si>
  <si>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</si>
  <si>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</si>
  <si>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</si>
  <si>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</si>
  <si>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</si>
  <si>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</si>
  <si>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</si>
  <si>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</si>
  <si>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</si>
  <si>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</si>
  <si>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</si>
  <si>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</si>
  <si>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</si>
  <si>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</si>
  <si>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</si>
  <si>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</si>
  <si>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</si>
  <si>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</si>
  <si>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</si>
  <si>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</si>
  <si>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</si>
  <si>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</si>
  <si>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</si>
  <si>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</si>
  <si>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</si>
  <si>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</si>
  <si>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</si>
  <si>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</si>
  <si>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</si>
  <si>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</si>
  <si>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</si>
  <si>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</si>
  <si>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</si>
  <si>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</si>
  <si>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</si>
  <si>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</si>
  <si>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</si>
  <si>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</si>
  <si>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</si>
  <si>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</si>
  <si>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</si>
  <si>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</si>
  <si>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</si>
  <si>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</si>
  <si>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</si>
  <si>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</si>
  <si>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</si>
  <si>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</si>
  <si>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</si>
  <si>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</si>
  <si>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</si>
  <si>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</si>
  <si>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</si>
  <si>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</si>
  <si>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</si>
  <si>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</si>
  <si>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</si>
  <si>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</si>
  <si>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</si>
  <si>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</si>
  <si>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</si>
  <si>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</si>
  <si>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</si>
  <si>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</si>
  <si>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</si>
  <si>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</si>
  <si>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</si>
  <si>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</si>
  <si>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</si>
  <si>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</si>
  <si>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</si>
  <si>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</si>
  <si>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</si>
  <si>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</si>
  <si>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</si>
  <si>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</si>
  <si>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</si>
  <si>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</si>
  <si>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</si>
  <si>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</si>
  <si>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</si>
  <si>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</si>
  <si>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</si>
  <si>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</si>
  <si>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</si>
  <si>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</si>
  <si>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</si>
  <si>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</si>
  <si>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</si>
  <si>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</si>
  <si>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</si>
  <si>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</si>
  <si>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</si>
  <si>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</si>
  <si>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</si>
  <si>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</si>
  <si>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</si>
  <si>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</si>
  <si>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</si>
  <si>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</si>
  <si>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</si>
  <si>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</si>
  <si>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</si>
  <si>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</si>
  <si>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</si>
  <si>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</si>
  <si>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</si>
  <si>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</si>
  <si>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</si>
  <si>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</si>
  <si>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</si>
  <si>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</si>
  <si>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</si>
  <si>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</si>
  <si>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</si>
  <si>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</si>
  <si>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</si>
  <si>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</si>
  <si>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</si>
  <si>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</si>
  <si>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</si>
  <si>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</si>
  <si>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</si>
  <si>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</si>
  <si>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</si>
  <si>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</si>
  <si>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</si>
  <si>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</si>
  <si>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</si>
  <si>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</si>
  <si>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</si>
  <si>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</si>
  <si>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</si>
  <si>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</si>
  <si>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</si>
  <si>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</si>
  <si>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</si>
  <si>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</si>
  <si>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</si>
  <si>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</si>
  <si>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</si>
  <si>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</si>
  <si>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</si>
  <si>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</si>
  <si>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</si>
  <si>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</si>
  <si>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</si>
  <si>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</si>
  <si>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</si>
  <si>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</si>
  <si>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</si>
  <si>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</si>
  <si>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</si>
  <si>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</si>
  <si>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</si>
  <si>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</si>
  <si>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</si>
  <si>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</si>
  <si>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</si>
  <si>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</si>
  <si>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</si>
  <si>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</si>
  <si>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</si>
  <si>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</si>
  <si>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</si>
  <si>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</si>
  <si>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</si>
  <si>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</si>
  <si>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</si>
  <si>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</si>
  <si>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</si>
  <si>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</si>
  <si>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</si>
  <si>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</si>
  <si>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</si>
  <si>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</si>
  <si>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</si>
  <si>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</si>
  <si>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</si>
  <si>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</si>
  <si>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</si>
  <si>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</si>
  <si>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</si>
  <si>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</si>
  <si>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</si>
  <si>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</si>
  <si>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</si>
  <si>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</si>
  <si>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</si>
  <si>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</si>
  <si>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</si>
  <si>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</si>
  <si>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</si>
  <si>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</si>
  <si>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</si>
  <si>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</si>
  <si>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</si>
  <si>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</si>
  <si>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</si>
  <si>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</si>
  <si>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</si>
  <si>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</si>
  <si>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</si>
  <si>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</si>
  <si>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</si>
  <si>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</si>
  <si>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</si>
  <si>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</si>
  <si>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</si>
  <si>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</si>
  <si>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</si>
  <si>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</si>
  <si>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</si>
  <si>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</si>
  <si>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</si>
  <si>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</si>
  <si>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</si>
  <si>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</si>
  <si>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</si>
  <si>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</si>
  <si>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</si>
  <si>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</si>
  <si>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</si>
  <si>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</si>
  <si>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</si>
  <si>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</si>
  <si>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</si>
  <si>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</si>
  <si>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</si>
  <si>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</si>
  <si>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</si>
  <si>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</si>
  <si>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</si>
  <si>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</si>
  <si>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</si>
  <si>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</si>
  <si>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</si>
  <si>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</si>
  <si>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</si>
  <si>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</si>
  <si>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</si>
  <si>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</si>
  <si>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</si>
  <si>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</si>
  <si>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</si>
  <si>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</si>
  <si>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</si>
  <si>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</si>
  <si>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</si>
  <si>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</si>
  <si>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</si>
  <si>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</si>
  <si>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</si>
  <si>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</si>
  <si>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</si>
  <si>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</si>
  <si>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</si>
  <si>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</si>
  <si>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</si>
  <si>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</si>
  <si>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</si>
  <si>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</si>
  <si>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</si>
  <si>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</si>
  <si>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</si>
  <si>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</si>
  <si>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</si>
  <si>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</si>
  <si>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</si>
  <si>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</si>
  <si>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</si>
  <si>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</si>
  <si>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</si>
  <si>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</si>
  <si>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</si>
  <si>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</si>
  <si>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</si>
  <si>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</si>
  <si>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</si>
  <si>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</si>
  <si>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</si>
  <si>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</si>
  <si>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</si>
  <si>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</si>
  <si>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</si>
  <si>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</si>
  <si>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</si>
  <si>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</si>
  <si>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</si>
  <si>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</si>
  <si>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</si>
  <si>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</si>
  <si>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</si>
  <si>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</si>
  <si>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</si>
  <si>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</si>
  <si>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</si>
  <si>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</si>
  <si>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</si>
  <si>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</si>
  <si>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</si>
  <si>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</si>
  <si>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</si>
  <si>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</si>
  <si>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</si>
  <si>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</si>
  <si>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</si>
  <si>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</si>
  <si>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</si>
  <si>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</si>
  <si>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</si>
  <si>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</si>
  <si>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</si>
  <si>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</si>
  <si>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</si>
  <si>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</si>
  <si>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</si>
  <si>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</si>
  <si>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</si>
  <si>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</si>
  <si>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</si>
  <si>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</si>
  <si>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</si>
  <si>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</si>
  <si>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</si>
  <si>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</si>
  <si>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</si>
  <si>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</si>
  <si>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</si>
  <si>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</si>
  <si>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</si>
  <si>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</si>
  <si>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</si>
  <si>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</si>
  <si>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</si>
  <si>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</si>
  <si>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</si>
  <si>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</si>
  <si>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</si>
  <si>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</si>
  <si>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</si>
  <si>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</si>
  <si>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</si>
  <si>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</si>
  <si>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</si>
  <si>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</si>
  <si>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</si>
  <si>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</si>
  <si>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</si>
  <si>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</si>
  <si>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</si>
  <si>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</si>
  <si>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</si>
  <si>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</si>
  <si>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</si>
  <si>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</si>
  <si>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</si>
  <si>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</si>
  <si>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</si>
  <si>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</si>
  <si>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</si>
  <si>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</si>
  <si>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</si>
  <si>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</si>
  <si>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</si>
  <si>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</si>
  <si>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</si>
  <si>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</si>
  <si>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</si>
  <si>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</si>
  <si>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</si>
  <si>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</si>
  <si>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</si>
  <si>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</si>
  <si>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</si>
  <si>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</si>
  <si>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</si>
  <si>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</si>
  <si>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</si>
  <si>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</si>
  <si>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</si>
  <si>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</si>
  <si>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</si>
  <si>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</si>
  <si>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</si>
  <si>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</si>
  <si>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</si>
  <si>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</si>
  <si>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</si>
  <si>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</si>
  <si>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</si>
  <si>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</si>
  <si>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</si>
  <si>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</si>
  <si>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</si>
  <si>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</si>
  <si>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</si>
  <si>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</si>
  <si>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</si>
  <si>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</si>
  <si>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</si>
  <si>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</si>
  <si>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</si>
  <si>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</si>
  <si>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</si>
  <si>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</si>
  <si>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</si>
  <si>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</si>
  <si>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</si>
  <si>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</si>
  <si>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</si>
  <si>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</si>
  <si>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</si>
  <si>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</si>
  <si>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</si>
  <si>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</si>
  <si>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</si>
  <si>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</si>
  <si>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</si>
  <si>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</si>
  <si>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</si>
  <si>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</si>
  <si>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</si>
  <si>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</si>
  <si>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</si>
  <si>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</si>
  <si>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</si>
  <si>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</si>
  <si>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</si>
  <si>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</si>
  <si>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</si>
  <si>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</si>
  <si>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</si>
  <si>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</si>
  <si>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</si>
  <si>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</si>
  <si>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</si>
  <si>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</si>
  <si>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</si>
  <si>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</si>
  <si>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</si>
  <si>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</si>
  <si>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</si>
  <si>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</si>
  <si>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</si>
  <si>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</si>
  <si>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</si>
  <si>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</si>
  <si>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</si>
  <si>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</si>
  <si>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</si>
  <si>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</si>
  <si>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</si>
  <si>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</si>
  <si>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</si>
  <si>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</si>
  <si>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</si>
  <si>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</si>
  <si>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</si>
  <si>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</si>
  <si>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</si>
  <si>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</si>
  <si>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</si>
  <si>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</si>
  <si>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</si>
  <si>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</si>
  <si>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</si>
  <si>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</si>
  <si>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</si>
  <si>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</si>
  <si>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</si>
  <si>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</si>
  <si>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</si>
  <si>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</si>
  <si>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</si>
  <si>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</si>
  <si>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</si>
  <si>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</si>
  <si>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</si>
  <si>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</si>
  <si>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</si>
  <si>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</si>
  <si>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</si>
  <si>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</si>
  <si>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</si>
  <si>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</si>
  <si>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</si>
  <si>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</si>
  <si>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</si>
  <si>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</si>
  <si>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</si>
  <si>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</si>
  <si>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</si>
  <si>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</si>
  <si>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</si>
  <si>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</si>
  <si>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</si>
  <si>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</si>
  <si>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</si>
  <si>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</si>
  <si>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</si>
  <si>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</si>
  <si>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</si>
  <si>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</si>
  <si>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</si>
  <si>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</si>
  <si>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</si>
  <si>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</si>
  <si>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</si>
  <si>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</si>
  <si>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</si>
  <si>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</si>
  <si>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</si>
  <si>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</si>
  <si>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</si>
  <si>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</si>
  <si>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</si>
  <si>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</si>
  <si>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</si>
  <si>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</si>
  <si>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</si>
  <si>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</si>
  <si>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</si>
  <si>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</si>
  <si>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</si>
  <si>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</si>
  <si>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</si>
  <si>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</si>
  <si>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</si>
  <si>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</si>
  <si>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</si>
  <si>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</si>
  <si>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</si>
  <si>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</si>
  <si>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</si>
  <si>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</si>
  <si>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</si>
  <si>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</si>
  <si>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</si>
  <si>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</si>
  <si>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</si>
  <si>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</si>
  <si>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</si>
  <si>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</si>
  <si>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</si>
  <si>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</si>
  <si>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</si>
  <si>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</si>
  <si>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</si>
  <si>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</si>
  <si>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</si>
  <si>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</si>
  <si>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</si>
  <si>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</si>
  <si>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</si>
  <si>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</si>
  <si>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</si>
  <si>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</si>
  <si>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</si>
  <si>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</si>
  <si>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</si>
  <si>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</si>
  <si>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</si>
  <si>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</si>
  <si>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</si>
  <si>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</si>
  <si>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</si>
  <si>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</si>
  <si>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</si>
  <si>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</si>
  <si>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</si>
  <si>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</si>
  <si>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</si>
  <si>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</si>
  <si>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</si>
  <si>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</si>
  <si>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</si>
  <si>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</si>
  <si>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</si>
  <si>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</si>
  <si>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</si>
  <si>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</si>
  <si>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</si>
  <si>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</si>
  <si>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</si>
  <si>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</si>
  <si>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</si>
  <si>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</si>
  <si>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</si>
  <si>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</si>
  <si>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</si>
  <si>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</si>
  <si>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</si>
  <si>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</si>
  <si>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</si>
  <si>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</si>
  <si>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</si>
  <si>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</si>
  <si>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</si>
  <si>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</si>
  <si>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</si>
  <si>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</si>
  <si>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</si>
  <si>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</si>
  <si>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</si>
  <si>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</si>
  <si>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</si>
  <si>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</si>
  <si>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</si>
  <si>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</si>
  <si>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</si>
  <si>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</si>
  <si>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</si>
  <si>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</si>
  <si>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</si>
  <si>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</si>
  <si>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</si>
  <si>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</si>
  <si>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</si>
  <si>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</si>
  <si>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</si>
  <si>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</si>
  <si>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</si>
  <si>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</si>
  <si>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</si>
  <si>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</si>
  <si>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</si>
  <si>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</si>
  <si>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</si>
  <si>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</si>
  <si>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</si>
  <si>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</si>
  <si>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</si>
  <si>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</si>
  <si>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</si>
  <si>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</si>
  <si>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</si>
  <si>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</si>
  <si>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</si>
  <si>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</si>
  <si>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</si>
  <si>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</si>
  <si>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</si>
  <si>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</si>
  <si>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</si>
  <si>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</si>
  <si>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</si>
  <si>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</si>
  <si>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</si>
  <si>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</si>
  <si>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</si>
  <si>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</si>
  <si>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</si>
  <si>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</si>
  <si>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</si>
  <si>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</si>
  <si>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</si>
  <si>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</si>
  <si>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</si>
  <si>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</si>
  <si>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</si>
  <si>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</si>
  <si>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</si>
  <si>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</si>
  <si>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</si>
  <si>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</si>
  <si>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</si>
  <si>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</si>
  <si>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</si>
  <si>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</si>
  <si>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</si>
  <si>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</si>
  <si>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</si>
  <si>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</si>
  <si>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</si>
  <si>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</si>
  <si>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</si>
  <si>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</si>
  <si>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</si>
  <si>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</si>
  <si>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</si>
  <si>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</si>
  <si>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</si>
  <si>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</si>
  <si>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</si>
  <si>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</si>
  <si>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</si>
  <si>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</si>
  <si>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</si>
  <si>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</si>
  <si>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</si>
  <si>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</si>
  <si>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</si>
  <si>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</si>
  <si>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</si>
  <si>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</si>
  <si>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</si>
  <si>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</si>
  <si>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</si>
  <si>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</si>
  <si>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</si>
  <si>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</si>
  <si>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</si>
  <si>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</si>
  <si>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</si>
  <si>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</si>
  <si>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</si>
  <si>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</si>
  <si>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</si>
  <si>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</si>
  <si>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</si>
  <si>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</si>
  <si>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</si>
  <si>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</si>
  <si>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</si>
  <si>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</si>
  <si>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</si>
  <si>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</si>
  <si>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</si>
  <si>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</si>
  <si>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</si>
  <si>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</si>
  <si>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</si>
  <si>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</si>
  <si>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</si>
  <si>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</si>
  <si>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</si>
  <si>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</si>
  <si>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</si>
  <si>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</si>
  <si>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</si>
  <si>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</si>
  <si>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</si>
  <si>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</si>
  <si>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</si>
  <si>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</si>
  <si>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</si>
  <si>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</si>
  <si>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</si>
  <si>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</si>
  <si>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</si>
  <si>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</si>
  <si>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</si>
  <si>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</si>
  <si>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</si>
  <si>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</si>
  <si>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</si>
  <si>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</si>
  <si>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</si>
  <si>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</si>
  <si>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</si>
  <si>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</si>
  <si>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</si>
  <si>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</si>
  <si>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</si>
  <si>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</si>
  <si>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</si>
  <si>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</si>
  <si>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</si>
  <si>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</si>
  <si>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</si>
  <si>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</si>
  <si>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</si>
  <si>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</si>
  <si>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</si>
  <si>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</si>
  <si>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</si>
  <si>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</si>
  <si>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</si>
  <si>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</si>
  <si>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</si>
  <si>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</si>
  <si>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</si>
  <si>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</si>
  <si>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</si>
  <si>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</si>
  <si>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</si>
  <si>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</si>
  <si>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</si>
  <si>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</si>
  <si>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</si>
  <si>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</si>
  <si>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</si>
  <si>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</si>
  <si>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</si>
  <si>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</si>
  <si>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</si>
  <si>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</si>
  <si>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</si>
  <si>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</si>
  <si>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</si>
  <si>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</si>
  <si>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</si>
  <si>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</si>
  <si>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</si>
  <si>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</si>
  <si>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</si>
  <si>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</si>
  <si>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</si>
  <si>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</si>
  <si>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</si>
  <si>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</si>
  <si>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</si>
  <si>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</si>
  <si>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</si>
  <si>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</si>
  <si>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</si>
  <si>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</si>
  <si>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</si>
  <si>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</si>
  <si>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</si>
  <si>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</si>
  <si>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</si>
  <si>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</si>
  <si>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</si>
  <si>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</si>
  <si>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</si>
  <si>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</si>
  <si>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</si>
  <si>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</si>
  <si>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</si>
  <si>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</si>
  <si>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</si>
  <si>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</si>
  <si>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</si>
  <si>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</si>
  <si>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</si>
  <si>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</si>
  <si>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</si>
  <si>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</si>
  <si>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</si>
  <si>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</si>
  <si>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</si>
  <si>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</si>
  <si>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</si>
  <si>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</si>
  <si>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</si>
  <si>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</si>
  <si>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</si>
  <si>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</si>
  <si>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</si>
  <si>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</si>
  <si>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</si>
  <si>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</si>
  <si>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</si>
  <si>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</si>
  <si>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</si>
  <si>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</si>
  <si>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</si>
  <si>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</si>
  <si>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</si>
  <si>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</si>
  <si>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</si>
  <si>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</si>
  <si>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</si>
  <si>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</si>
  <si>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</si>
  <si>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</si>
  <si>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</si>
  <si>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</si>
  <si>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</si>
  <si>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</si>
  <si>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</si>
  <si>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</si>
  <si>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</si>
  <si>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</si>
  <si>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</si>
  <si>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</si>
  <si>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</si>
  <si>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</si>
  <si>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</si>
  <si>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</si>
  <si>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</si>
  <si>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</si>
  <si>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</si>
  <si>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</si>
  <si>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</si>
  <si>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</si>
  <si>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</si>
  <si>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</si>
  <si>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</si>
  <si>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</si>
  <si>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</si>
  <si>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</si>
  <si>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</si>
  <si>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</si>
  <si>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</si>
  <si>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</si>
  <si>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</si>
  <si>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</si>
  <si>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</si>
  <si>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</si>
  <si>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</si>
  <si>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</si>
  <si>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</si>
  <si>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</si>
  <si>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</si>
  <si>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</si>
  <si>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</si>
  <si>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</si>
  <si>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</si>
  <si>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</si>
  <si>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</si>
  <si>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</si>
  <si>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</si>
  <si>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</si>
  <si>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</si>
  <si>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</si>
  <si>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</si>
  <si>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</si>
  <si>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</si>
  <si>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</si>
  <si>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</si>
  <si>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</si>
  <si>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</si>
  <si>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</si>
  <si>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</si>
  <si>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</si>
  <si>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</si>
  <si>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</si>
  <si>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</si>
  <si>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</si>
  <si>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</si>
  <si>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</si>
  <si>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</si>
  <si>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</si>
  <si>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</si>
  <si>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</si>
  <si>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</si>
  <si>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</si>
  <si>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</si>
  <si>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</si>
  <si>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</si>
  <si>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</si>
  <si>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</si>
  <si>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</si>
  <si>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</si>
  <si>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</si>
  <si>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</si>
  <si>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</si>
  <si>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</si>
  <si>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</si>
  <si>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</si>
  <si>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</si>
  <si>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</si>
  <si>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</si>
  <si>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</si>
  <si>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</si>
  <si>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</si>
  <si>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</si>
  <si>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</si>
  <si>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</si>
  <si>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</si>
  <si>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</si>
  <si>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</si>
  <si>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</si>
  <si>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</si>
  <si>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</si>
  <si>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</si>
  <si>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</si>
  <si>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</si>
  <si>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</si>
  <si>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</si>
  <si>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</si>
  <si>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</si>
  <si>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</si>
  <si>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</si>
  <si>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</si>
  <si>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</si>
  <si>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</si>
  <si>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</si>
  <si>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</si>
  <si>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</si>
  <si>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</si>
  <si>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</si>
  <si>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</si>
  <si>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</si>
  <si>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</si>
  <si>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</si>
  <si>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</si>
  <si>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</si>
  <si>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</si>
  <si>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</si>
  <si>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</si>
  <si>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</si>
  <si>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</si>
  <si>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</si>
  <si>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</si>
  <si>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</si>
  <si>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</si>
  <si>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</si>
  <si>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</si>
  <si>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</si>
  <si>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</si>
  <si>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</si>
  <si>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</si>
  <si>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</si>
  <si>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</si>
  <si>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</si>
  <si>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</si>
  <si>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</si>
  <si>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</si>
  <si>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</si>
  <si>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</si>
  <si>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</si>
  <si>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</si>
  <si>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</si>
  <si>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</si>
  <si>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</si>
  <si>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</si>
  <si>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</si>
  <si>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</si>
  <si>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</si>
  <si>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</si>
  <si>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</si>
  <si>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</si>
  <si>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</si>
  <si>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</si>
  <si>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</si>
  <si>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</si>
  <si>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</si>
  <si>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</si>
  <si>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</si>
  <si>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</si>
  <si>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</si>
  <si>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</si>
  <si>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</si>
  <si>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</si>
  <si>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</si>
  <si>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</si>
  <si>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</si>
  <si>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</si>
  <si>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</si>
  <si>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</si>
  <si>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</si>
  <si>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</si>
  <si>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</si>
  <si>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</si>
  <si>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</si>
  <si>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</si>
  <si>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</si>
  <si>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</si>
  <si>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</si>
  <si>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</si>
  <si>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</si>
  <si>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</si>
  <si>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</si>
  <si>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</si>
  <si>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</si>
  <si>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</si>
  <si>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</si>
  <si>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</si>
  <si>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</si>
  <si>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</si>
  <si>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</si>
  <si>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</si>
  <si>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</si>
  <si>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</si>
  <si>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</si>
  <si>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</si>
  <si>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</si>
  <si>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</si>
  <si>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</si>
  <si>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</si>
  <si>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</si>
  <si>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</si>
  <si>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</si>
  <si>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</si>
  <si>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</si>
  <si>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</si>
  <si>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</si>
  <si>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</si>
  <si>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</si>
  <si>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</si>
  <si>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</si>
  <si>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</si>
  <si>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</si>
  <si>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</si>
  <si>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</si>
  <si>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</si>
  <si>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</si>
  <si>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</si>
  <si>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</si>
  <si>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</si>
  <si>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</si>
  <si>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</si>
  <si>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</si>
  <si>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</si>
  <si>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</si>
  <si>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</si>
  <si>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</si>
  <si>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</si>
  <si>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</si>
  <si>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</si>
  <si>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</si>
  <si>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</si>
  <si>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</si>
  <si>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</si>
  <si>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</si>
  <si>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</si>
  <si>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</si>
  <si>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</si>
  <si>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</si>
  <si>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</si>
  <si>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</si>
  <si>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</si>
  <si>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</si>
  <si>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</si>
  <si>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</si>
  <si>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</si>
  <si>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</si>
  <si>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</si>
  <si>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</si>
  <si>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</si>
  <si>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</si>
  <si>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</si>
  <si>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</si>
  <si>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</si>
  <si>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</si>
  <si>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</si>
  <si>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</si>
  <si>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</si>
  <si>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</si>
  <si>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</si>
  <si>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</si>
  <si>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</si>
  <si>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</si>
  <si>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</si>
  <si>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</si>
  <si>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</si>
  <si>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</si>
  <si>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</si>
  <si>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</si>
  <si>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</si>
  <si>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</si>
  <si>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</si>
  <si>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</si>
  <si>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</si>
  <si>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</si>
  <si>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</si>
  <si>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</si>
  <si>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</si>
  <si>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</si>
  <si>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</si>
  <si>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</si>
  <si>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</si>
  <si>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</si>
  <si>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</si>
  <si>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</si>
  <si>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</si>
  <si>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</si>
  <si>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</si>
  <si>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</si>
  <si>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</si>
  <si>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</si>
  <si>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</si>
  <si>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</si>
  <si>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</si>
  <si>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</si>
  <si>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</si>
  <si>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</si>
  <si>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</si>
  <si>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</si>
  <si>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</si>
  <si>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</si>
  <si>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</si>
  <si>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</si>
  <si>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</si>
  <si>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</si>
  <si>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</si>
  <si>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</si>
  <si>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</si>
  <si>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</si>
  <si>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</si>
  <si>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</si>
  <si>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</si>
  <si>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</si>
  <si>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</si>
  <si>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</si>
  <si>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</si>
  <si>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</si>
  <si>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</si>
  <si>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</si>
  <si>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</si>
  <si>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</si>
  <si>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</si>
  <si>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</si>
  <si>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</si>
  <si>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</si>
  <si>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</si>
  <si>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</si>
  <si>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</si>
  <si>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</si>
  <si>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</si>
  <si>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</si>
  <si>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</si>
  <si>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</si>
  <si>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</si>
  <si>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</si>
  <si>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</si>
  <si>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</si>
  <si>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</si>
  <si>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</si>
  <si>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</si>
  <si>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</si>
  <si>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</si>
  <si>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</si>
  <si>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</si>
  <si>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</si>
  <si>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</si>
  <si>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</si>
  <si>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</si>
  <si>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</si>
  <si>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</si>
  <si>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</si>
  <si>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</si>
  <si>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</si>
  <si>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</si>
  <si>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</si>
  <si>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</si>
  <si>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</si>
  <si>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</si>
  <si>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</si>
  <si>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</si>
  <si>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</si>
  <si>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</si>
  <si>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</si>
  <si>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</si>
  <si>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</si>
  <si>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</si>
  <si>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</si>
  <si>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</si>
  <si>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</si>
  <si>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</si>
  <si>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</si>
  <si>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</si>
  <si>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</si>
  <si>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</si>
  <si>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</si>
  <si>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</si>
  <si>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</si>
  <si>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</si>
  <si>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</si>
  <si>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</si>
  <si>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</si>
  <si>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</si>
  <si>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</si>
  <si>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</si>
  <si>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</si>
  <si>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</si>
  <si>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</si>
  <si>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</si>
  <si>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</si>
  <si>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</si>
  <si>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</si>
  <si>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</si>
  <si>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</si>
  <si>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</si>
  <si>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</si>
  <si>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</si>
  <si>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</si>
  <si>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</si>
  <si>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</si>
  <si>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</si>
  <si>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</si>
  <si>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</si>
  <si>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</si>
  <si>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</si>
  <si>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</si>
  <si>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</si>
  <si>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</si>
  <si>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</si>
  <si>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</si>
  <si>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</si>
  <si>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</si>
  <si>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</si>
  <si>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</si>
  <si>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</si>
  <si>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</si>
  <si>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</si>
  <si>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</si>
  <si>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</si>
  <si>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</si>
  <si>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</si>
  <si>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</si>
  <si>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</si>
  <si>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</si>
  <si>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</si>
  <si>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</si>
  <si>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</si>
  <si>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</si>
  <si>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</si>
  <si>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</si>
  <si>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</si>
  <si>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</si>
  <si>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</si>
  <si>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</si>
  <si>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</si>
  <si>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</si>
  <si>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</si>
  <si>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</si>
  <si>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</si>
  <si>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</si>
  <si>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</si>
  <si>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</si>
  <si>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</si>
  <si>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</si>
  <si>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</si>
  <si>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</si>
  <si>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</si>
  <si>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</si>
  <si>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</si>
  <si>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</si>
  <si>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</si>
  <si>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</si>
  <si>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</si>
  <si>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</si>
  <si>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</si>
  <si>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</si>
  <si>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</si>
  <si>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</si>
  <si>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</si>
  <si>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</si>
  <si>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</si>
  <si>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</si>
  <si>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</si>
  <si>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</si>
  <si>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</si>
  <si>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</si>
  <si>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</si>
  <si>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</si>
  <si>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</si>
  <si>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</si>
  <si>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</si>
  <si>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</si>
  <si>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</si>
  <si>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</si>
  <si>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</si>
  <si>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</si>
  <si>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</si>
  <si>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</si>
  <si>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</si>
  <si>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</si>
  <si>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</si>
  <si>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</si>
  <si>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</si>
  <si>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</si>
  <si>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</si>
  <si>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</si>
  <si>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</si>
  <si>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</si>
  <si>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</si>
  <si>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</si>
  <si>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</si>
  <si>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</si>
  <si>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</si>
  <si>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</si>
  <si>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</si>
  <si>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</si>
  <si>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</si>
  <si>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</si>
  <si>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</si>
  <si>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</si>
  <si>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</si>
  <si>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</si>
  <si>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</si>
  <si>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</si>
  <si>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</si>
  <si>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</si>
  <si>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</si>
  <si>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</si>
  <si>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</si>
  <si>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</si>
  <si>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</si>
  <si>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</si>
  <si>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</si>
  <si>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</si>
  <si>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</si>
  <si>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</si>
  <si>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</si>
  <si>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</si>
  <si>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</si>
  <si>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</si>
  <si>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</si>
  <si>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</si>
  <si>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</si>
  <si>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</si>
  <si>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</si>
  <si>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</si>
  <si>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</si>
  <si>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</si>
  <si>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</si>
  <si>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</si>
  <si>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</si>
  <si>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</si>
  <si>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</si>
  <si>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</si>
  <si>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</si>
  <si>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</si>
  <si>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</si>
  <si>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</si>
  <si>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</si>
  <si>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</si>
  <si>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</si>
  <si>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</si>
  <si>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</si>
  <si>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</si>
  <si>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</si>
  <si>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</si>
  <si>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</si>
  <si>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</si>
  <si>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</si>
  <si>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</si>
  <si>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</si>
  <si>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</si>
  <si>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</si>
  <si>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</si>
  <si>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</si>
  <si>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</si>
  <si>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</si>
  <si>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</si>
  <si>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</si>
  <si>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</si>
  <si>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</si>
  <si>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</si>
  <si>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</si>
  <si>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</si>
  <si>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</si>
  <si>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</si>
  <si>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</si>
  <si>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</si>
  <si>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</si>
  <si>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</si>
  <si>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</si>
  <si>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</si>
  <si>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</si>
  <si>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</si>
  <si>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</si>
  <si>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</si>
  <si>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</si>
  <si>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</si>
  <si>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</si>
  <si>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</si>
  <si>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</si>
  <si>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</si>
  <si>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</si>
  <si>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</si>
  <si>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</si>
  <si>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</si>
  <si>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</si>
  <si>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</si>
  <si>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</si>
  <si>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</si>
  <si>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</si>
  <si>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</si>
  <si>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</si>
  <si>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</si>
  <si>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</si>
  <si>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</si>
  <si>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</si>
  <si>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</si>
  <si>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</si>
  <si>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</si>
  <si>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</si>
  <si>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</si>
  <si>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</si>
  <si>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</si>
  <si>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</si>
  <si>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</si>
  <si>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</si>
  <si>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</si>
  <si>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</si>
  <si>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</si>
  <si>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</si>
  <si>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</si>
  <si>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</si>
  <si>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</si>
  <si>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</si>
  <si>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</si>
  <si>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</si>
  <si>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</si>
  <si>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</si>
  <si>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</si>
  <si>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</si>
  <si>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</si>
  <si>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</si>
  <si>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</si>
  <si>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</si>
  <si>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</si>
  <si>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</si>
  <si>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</si>
  <si>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</si>
  <si>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</si>
  <si>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</si>
  <si>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</si>
  <si>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</si>
  <si>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</si>
  <si>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</si>
  <si>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</si>
  <si>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</si>
  <si>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</si>
  <si>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</si>
  <si>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</si>
  <si>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</si>
  <si>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</si>
  <si>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</si>
  <si>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</si>
  <si>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</si>
  <si>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</si>
  <si>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</si>
  <si>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</si>
  <si>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</si>
  <si>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</si>
  <si>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</si>
  <si>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</si>
  <si>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</si>
  <si>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</si>
  <si>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</si>
  <si>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</si>
  <si>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</si>
  <si>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</si>
  <si>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</si>
  <si>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</si>
  <si>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</si>
  <si>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</si>
  <si>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</si>
  <si>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</si>
  <si>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</si>
  <si>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</si>
  <si>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</si>
  <si>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</si>
  <si>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</si>
  <si>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</si>
  <si>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</si>
  <si>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</si>
  <si>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</si>
  <si>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</si>
  <si>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</si>
  <si>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</si>
  <si>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</si>
  <si>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</si>
  <si>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</si>
  <si>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</si>
  <si>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</si>
  <si>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</si>
  <si>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</si>
  <si>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</si>
  <si>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</si>
  <si>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</si>
  <si>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</si>
  <si>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</si>
  <si>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</si>
  <si>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</si>
  <si>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</si>
  <si>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</si>
  <si>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</si>
  <si>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</si>
  <si>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</si>
  <si>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</si>
  <si>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</si>
  <si>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</si>
  <si>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</si>
  <si>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</si>
  <si>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</si>
  <si>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</si>
  <si>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</si>
  <si>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</si>
  <si>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</si>
  <si>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</si>
  <si>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</si>
  <si>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</si>
  <si>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</si>
  <si>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</si>
  <si>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</si>
  <si>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</si>
  <si>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</si>
  <si>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</si>
  <si>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</si>
  <si>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</si>
  <si>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</si>
  <si>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</si>
  <si>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</si>
  <si>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</si>
  <si>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</si>
  <si>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</si>
  <si>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</si>
  <si>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</si>
  <si>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</si>
  <si>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</si>
  <si>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</si>
  <si>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</si>
  <si>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</si>
  <si>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</si>
  <si>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</si>
  <si>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</si>
  <si>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</si>
  <si>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</si>
  <si>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</si>
  <si>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</si>
  <si>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</si>
  <si>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</si>
  <si>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</si>
  <si>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</si>
  <si>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</si>
  <si>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</si>
  <si>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</si>
  <si>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</si>
  <si>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</si>
  <si>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</si>
  <si>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</si>
  <si>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</si>
  <si>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</si>
  <si>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</si>
  <si>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</si>
  <si>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</si>
  <si>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</si>
  <si>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</si>
  <si>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</si>
  <si>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</si>
  <si>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</si>
  <si>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</si>
  <si>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</si>
  <si>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</si>
  <si>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</si>
  <si>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</si>
  <si>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</si>
  <si>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</si>
  <si>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</si>
  <si>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</si>
  <si>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</si>
  <si>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</si>
  <si>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</si>
  <si>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</si>
  <si>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</si>
  <si>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</si>
  <si>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</si>
  <si>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</si>
  <si>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</si>
  <si>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</si>
  <si>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</si>
  <si>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</si>
  <si>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</si>
  <si>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</si>
  <si>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</si>
  <si>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</si>
  <si>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</si>
  <si>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</si>
  <si>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</si>
  <si>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</si>
  <si>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</si>
  <si>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</si>
  <si>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</si>
  <si>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</si>
  <si>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</si>
  <si>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</si>
  <si>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</si>
  <si>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</si>
  <si>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</si>
  <si>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</si>
  <si>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</si>
  <si>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</si>
  <si>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</si>
  <si>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</si>
  <si>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</si>
  <si>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</si>
  <si>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</si>
  <si>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</si>
  <si>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</si>
  <si>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</si>
  <si>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</si>
  <si>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</si>
  <si>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</si>
  <si>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</si>
  <si>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</si>
  <si>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</si>
  <si>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</si>
  <si>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</si>
  <si>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</si>
  <si>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</si>
  <si>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</si>
  <si>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</si>
  <si>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</si>
  <si>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</si>
  <si>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</si>
  <si>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</si>
  <si>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</si>
  <si>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</si>
  <si>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</si>
  <si>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</si>
  <si>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</si>
  <si>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</si>
  <si>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</si>
  <si>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</si>
  <si>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</si>
  <si>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</si>
  <si>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</si>
  <si>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</si>
  <si>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</si>
  <si>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</si>
  <si>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</si>
  <si>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</si>
  <si>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</si>
  <si>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</si>
  <si>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</si>
  <si>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</si>
  <si>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</si>
  <si>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</si>
  <si>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</si>
  <si>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</si>
  <si>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</si>
  <si>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</si>
  <si>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</si>
  <si>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</si>
  <si>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</si>
  <si>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</si>
  <si>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</si>
  <si>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</si>
  <si>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</si>
  <si>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</si>
  <si>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</si>
  <si>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</si>
  <si>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</si>
  <si>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</si>
  <si>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</si>
  <si>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</si>
  <si>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</si>
  <si>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</si>
  <si>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</si>
  <si>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</si>
  <si>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</si>
  <si>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</si>
  <si>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</si>
  <si>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</si>
  <si>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</si>
  <si>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</si>
  <si>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</si>
  <si>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</si>
  <si>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</si>
  <si>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</si>
  <si>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</si>
  <si>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</si>
  <si>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</si>
  <si>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</si>
  <si>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</si>
  <si>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</si>
  <si>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</si>
  <si>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</si>
  <si>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</si>
  <si>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</si>
  <si>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</si>
  <si>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</si>
  <si>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</si>
  <si>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</si>
  <si>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</si>
  <si>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</si>
  <si>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</si>
  <si>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</si>
  <si>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</si>
  <si>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</si>
  <si>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</si>
  <si>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</si>
  <si>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</si>
  <si>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</si>
  <si>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</si>
  <si>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</si>
  <si>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</si>
  <si>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</si>
  <si>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</si>
  <si>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</si>
  <si>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</si>
  <si>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</si>
  <si>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</si>
  <si>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</si>
  <si>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</si>
  <si>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</si>
  <si>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</si>
  <si>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</si>
  <si>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</si>
  <si>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</si>
  <si>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</si>
  <si>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</si>
  <si>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</si>
  <si>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</si>
  <si>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</si>
  <si>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</si>
  <si>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</si>
  <si>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</si>
  <si>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</si>
  <si>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</si>
  <si>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</si>
  <si>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</si>
  <si>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</si>
  <si>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</si>
  <si>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</si>
  <si>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</si>
  <si>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</si>
  <si>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</si>
  <si>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</si>
  <si>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</si>
  <si>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</si>
  <si>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</si>
  <si>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</si>
  <si>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</si>
  <si>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</si>
  <si>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</si>
  <si>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</si>
  <si>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</si>
  <si>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</si>
  <si>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</si>
  <si>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</si>
  <si>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</si>
  <si>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</si>
  <si>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</si>
  <si>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</si>
  <si>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</si>
  <si>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</si>
  <si>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</si>
  <si>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</si>
  <si>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</si>
  <si>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</si>
  <si>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</si>
  <si>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</si>
  <si>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</si>
  <si>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</si>
  <si>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</si>
  <si>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</si>
  <si>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</si>
  <si>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</si>
  <si>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</si>
  <si>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</si>
  <si>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</si>
  <si>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</si>
  <si>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</si>
  <si>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</si>
  <si>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</si>
  <si>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</si>
  <si>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</si>
  <si>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</si>
  <si>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</si>
  <si>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</si>
  <si>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</si>
  <si>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</si>
  <si>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</si>
  <si>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</si>
  <si>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</si>
  <si>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</si>
  <si>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</si>
  <si>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</si>
  <si>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</si>
  <si>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</si>
  <si>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</si>
  <si>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</si>
  <si>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</si>
  <si>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</si>
  <si>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</si>
  <si>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</si>
  <si>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</si>
  <si>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</si>
  <si>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</si>
  <si>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</si>
  <si>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</si>
  <si>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</si>
  <si>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</si>
  <si>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</si>
  <si>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</si>
  <si>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</si>
  <si>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</si>
  <si>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</si>
  <si>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</si>
  <si>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</si>
  <si>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</si>
  <si>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</si>
  <si>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</si>
  <si>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</si>
  <si>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</si>
  <si>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</si>
  <si>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</si>
  <si>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</si>
  <si>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</si>
  <si>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</si>
  <si>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</si>
  <si>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</si>
  <si>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</si>
  <si>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</si>
  <si>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</si>
  <si>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</si>
  <si>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</si>
  <si>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</si>
  <si>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</si>
  <si>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</si>
  <si>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</si>
  <si>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</si>
  <si>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</si>
  <si>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</si>
  <si>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</si>
  <si>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</si>
  <si>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</si>
  <si>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</si>
  <si>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</si>
  <si>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</si>
  <si>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</si>
  <si>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</si>
  <si>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</si>
  <si>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</si>
  <si>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</si>
  <si>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</si>
  <si>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</si>
  <si>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</si>
  <si>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</si>
  <si>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</si>
  <si>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</si>
  <si>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</si>
  <si>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</si>
  <si>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</si>
  <si>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</si>
  <si>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</si>
  <si>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</si>
  <si>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</si>
  <si>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</si>
  <si>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</si>
  <si>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</si>
  <si>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</si>
  <si>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</si>
  <si>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</si>
  <si>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</si>
  <si>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</si>
  <si>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</si>
  <si>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</si>
  <si>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</si>
  <si>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</si>
  <si>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</si>
  <si>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</si>
  <si>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</si>
  <si>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</si>
  <si>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</si>
  <si>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</si>
  <si>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</si>
  <si>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</si>
  <si>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</si>
  <si>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</si>
  <si>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</si>
  <si>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</si>
  <si>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</si>
  <si>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</si>
  <si>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</si>
  <si>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</si>
  <si>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</si>
  <si>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</si>
  <si>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</si>
  <si>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</si>
  <si>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</si>
  <si>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</si>
  <si>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</si>
  <si>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</si>
  <si>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</si>
  <si>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</si>
  <si>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</si>
  <si>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</si>
  <si>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</si>
  <si>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</si>
  <si>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</si>
  <si>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</si>
  <si>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</si>
  <si>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</si>
  <si>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</si>
  <si>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</si>
  <si>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</si>
  <si>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</si>
  <si>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</si>
  <si>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</si>
  <si>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</si>
  <si>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</si>
  <si>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</si>
  <si>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</si>
  <si>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</si>
  <si>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</si>
  <si>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</si>
  <si>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</si>
  <si>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</si>
  <si>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</si>
  <si>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</si>
  <si>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</si>
  <si>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</si>
  <si>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</si>
  <si>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</si>
  <si>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</si>
  <si>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</si>
  <si>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</si>
  <si>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</si>
  <si>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</si>
  <si>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</si>
  <si>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</si>
  <si>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</si>
  <si>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</si>
  <si>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</si>
  <si>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</si>
  <si>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</si>
  <si>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</si>
  <si>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</si>
  <si>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</si>
  <si>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</si>
  <si>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</si>
  <si>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</si>
  <si>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</si>
  <si>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</si>
  <si>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</si>
  <si>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</si>
  <si>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</si>
  <si>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</si>
  <si>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</si>
  <si>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</si>
  <si>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</si>
  <si>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</si>
  <si>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</si>
  <si>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</si>
  <si>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</si>
  <si>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</si>
  <si>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</si>
  <si>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</si>
  <si>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</si>
  <si>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</si>
  <si>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</si>
  <si>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</si>
  <si>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</si>
  <si>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</si>
  <si>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</si>
  <si>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</si>
  <si>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</si>
  <si>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</si>
  <si>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</si>
  <si>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</si>
  <si>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</si>
  <si>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</si>
  <si>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</si>
  <si>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</si>
  <si>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</si>
  <si>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</si>
  <si>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</si>
  <si>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</si>
  <si>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</si>
  <si>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</si>
  <si>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</si>
  <si>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</si>
  <si>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</si>
  <si>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</si>
  <si>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</si>
  <si>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</si>
  <si>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</si>
  <si>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</si>
  <si>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</si>
  <si>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</si>
  <si>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</si>
  <si>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</si>
  <si>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</si>
  <si>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</si>
  <si>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</si>
  <si>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</si>
  <si>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</si>
  <si>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</si>
  <si>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</si>
  <si>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</si>
  <si>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</si>
  <si>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</si>
  <si>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</si>
  <si>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</si>
  <si>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</si>
  <si>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</si>
  <si>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</si>
  <si>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</si>
  <si>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</si>
  <si>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</si>
  <si>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</si>
  <si>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</si>
  <si>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</si>
  <si>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</si>
  <si>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</si>
  <si>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</si>
  <si>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</si>
  <si>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</si>
  <si>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</si>
  <si>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</si>
  <si>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</si>
  <si>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</si>
  <si>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</si>
  <si>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</si>
  <si>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</si>
  <si>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</si>
  <si>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</si>
  <si>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</si>
  <si>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</si>
  <si>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</si>
  <si>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</si>
  <si>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</si>
  <si>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</si>
  <si>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</si>
  <si>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</si>
  <si>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</si>
  <si>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</si>
  <si>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</si>
  <si>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</si>
  <si>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</si>
  <si>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</si>
  <si>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</si>
  <si>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</si>
  <si>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</si>
  <si>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</si>
  <si>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</si>
  <si>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</si>
  <si>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</si>
  <si>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</si>
  <si>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</si>
  <si>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</si>
  <si>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</si>
  <si>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</si>
  <si>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</si>
  <si>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</si>
  <si>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</si>
  <si>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</si>
  <si>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</si>
  <si>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</si>
  <si>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</si>
  <si>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</si>
  <si>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</si>
  <si>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</si>
  <si>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</si>
  <si>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</si>
  <si>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</si>
  <si>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</si>
  <si>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</si>
  <si>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</si>
  <si>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</si>
  <si>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</si>
  <si>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</si>
  <si>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</si>
  <si>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</si>
  <si>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</si>
  <si>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</si>
  <si>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</si>
  <si>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</si>
  <si>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</si>
  <si>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</si>
  <si>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</si>
  <si>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</si>
  <si>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</si>
  <si>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</si>
  <si>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</si>
  <si>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</si>
  <si>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</si>
  <si>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</si>
  <si>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</si>
  <si>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</si>
  <si>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</si>
  <si>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</si>
  <si>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</si>
  <si>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</si>
  <si>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</si>
  <si>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</si>
  <si>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</si>
  <si>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</si>
  <si>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</si>
  <si>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</si>
  <si>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</si>
  <si>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</si>
  <si>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</si>
  <si>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</si>
  <si>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</si>
  <si>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</si>
  <si>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</si>
  <si>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</si>
  <si>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</si>
  <si>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</si>
  <si>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</si>
  <si>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</si>
  <si>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</si>
  <si>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</si>
  <si>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</si>
  <si>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</si>
  <si>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</si>
  <si>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</si>
  <si>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</si>
  <si>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</si>
  <si>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</si>
  <si>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</si>
  <si>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</si>
  <si>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</si>
  <si>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</si>
  <si>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</si>
  <si>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</si>
  <si>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</si>
  <si>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</si>
  <si>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</si>
  <si>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</si>
  <si>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</si>
  <si>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</si>
  <si>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</si>
  <si>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</si>
  <si>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</si>
  <si>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</si>
  <si>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</si>
  <si>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</si>
  <si>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</si>
  <si>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</si>
  <si>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</si>
  <si>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</si>
  <si>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</si>
  <si>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</si>
  <si>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</si>
  <si>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</si>
  <si>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</si>
  <si>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</si>
  <si>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</si>
  <si>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</si>
  <si>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</si>
  <si>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</si>
  <si>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</si>
  <si>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</si>
  <si>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</si>
  <si>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</si>
  <si>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</si>
  <si>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</si>
  <si>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</si>
  <si>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</si>
  <si>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</si>
  <si>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</si>
  <si>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</si>
  <si>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</si>
  <si>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</si>
  <si>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</si>
  <si>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</si>
  <si>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</si>
  <si>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</si>
  <si>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</si>
  <si>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</si>
  <si>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</si>
  <si>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</si>
  <si>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</si>
  <si>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</si>
  <si>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</si>
  <si>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</si>
  <si>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</si>
  <si>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</si>
  <si>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</si>
  <si>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</si>
  <si>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</si>
  <si>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</si>
  <si>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</si>
  <si>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</si>
  <si>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</si>
  <si>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</si>
  <si>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</si>
  <si>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</si>
  <si>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</si>
  <si>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</si>
  <si>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</si>
  <si>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</si>
  <si>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</si>
  <si>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</si>
  <si>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</si>
  <si>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</si>
  <si>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</si>
  <si>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</si>
  <si>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</si>
  <si>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</si>
  <si>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</si>
  <si>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</si>
  <si>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</si>
  <si>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</si>
  <si>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</si>
  <si>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</si>
  <si>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</si>
  <si>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</si>
  <si>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</si>
  <si>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</si>
  <si>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</si>
  <si>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</si>
  <si>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</si>
  <si>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</si>
  <si>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</si>
  <si>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</si>
  <si>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</si>
  <si>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</si>
  <si>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</si>
  <si>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</si>
  <si>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</si>
  <si>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</si>
  <si>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</si>
  <si>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</si>
  <si>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</si>
  <si>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</si>
  <si>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</si>
  <si>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</si>
  <si>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</si>
  <si>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</si>
  <si>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</si>
  <si>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</si>
  <si>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</si>
  <si>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</si>
  <si>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</si>
  <si>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</si>
  <si>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</si>
  <si>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</si>
  <si>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</si>
  <si>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</si>
  <si>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</si>
  <si>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</si>
  <si>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</si>
  <si>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</si>
  <si>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</si>
  <si>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</si>
  <si>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</si>
  <si>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</si>
  <si>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</si>
  <si>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</si>
  <si>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</si>
  <si>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</si>
  <si>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</si>
  <si>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</si>
  <si>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</si>
  <si>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</si>
  <si>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</si>
  <si>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</si>
  <si>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</si>
  <si>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</si>
  <si>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</si>
  <si>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</si>
  <si>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</si>
  <si>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</si>
  <si>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</si>
  <si>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</si>
  <si>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</si>
  <si>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</si>
  <si>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</si>
  <si>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</si>
  <si>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</si>
  <si>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</si>
  <si>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</si>
  <si>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</si>
  <si>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</si>
  <si>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</si>
  <si>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</si>
  <si>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</si>
  <si>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</si>
  <si>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</si>
  <si>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</si>
  <si>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</si>
  <si>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</si>
  <si>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</si>
  <si>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</si>
  <si>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</si>
  <si>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</si>
  <si>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</si>
  <si>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</si>
  <si>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</si>
  <si>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</si>
  <si>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</si>
  <si>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</si>
  <si>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</si>
  <si>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</si>
  <si>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</si>
  <si>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</si>
  <si>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</si>
  <si>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</si>
  <si>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</si>
  <si>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</si>
  <si>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</si>
  <si>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</si>
  <si>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</si>
  <si>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</si>
  <si>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</si>
  <si>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</si>
  <si>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</si>
  <si>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</si>
  <si>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</si>
  <si>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</si>
  <si>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</si>
  <si>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</si>
  <si>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</si>
  <si>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</si>
  <si>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</si>
  <si>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</si>
  <si>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</si>
  <si>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</si>
  <si>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</si>
  <si>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</si>
  <si>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</si>
  <si>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</si>
  <si>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</si>
  <si>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</si>
  <si>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</si>
  <si>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</si>
  <si>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</si>
  <si>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</si>
  <si>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</si>
  <si>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</si>
  <si>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</si>
  <si>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</si>
  <si>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</si>
  <si>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</si>
  <si>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</si>
  <si>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</si>
  <si>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</si>
  <si>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</si>
  <si>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</si>
  <si>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</si>
  <si>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</si>
  <si>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</si>
  <si>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</si>
  <si>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</si>
  <si>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</si>
  <si>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</si>
  <si>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</si>
  <si>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</si>
  <si>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</si>
  <si>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</si>
  <si>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</si>
  <si>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</si>
  <si>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</si>
  <si>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</si>
  <si>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</si>
  <si>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</si>
  <si>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</si>
  <si>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</si>
  <si>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</si>
  <si>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</si>
  <si>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</si>
  <si>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</si>
  <si>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</si>
  <si>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</si>
  <si>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</si>
  <si>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</si>
  <si>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</si>
  <si>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</si>
  <si>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</si>
  <si>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</si>
  <si>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</si>
  <si>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</si>
  <si>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</si>
  <si>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</si>
  <si>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</si>
  <si>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</si>
  <si>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</si>
  <si>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</si>
  <si>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</si>
  <si>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</si>
  <si>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</si>
  <si>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</si>
  <si>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</si>
  <si>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</si>
  <si>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</si>
  <si>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</si>
  <si>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</si>
  <si>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</si>
  <si>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</si>
  <si>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</si>
  <si>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</si>
  <si>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</si>
  <si>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</si>
  <si>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</si>
  <si>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</si>
  <si>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</si>
  <si>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</si>
  <si>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</si>
  <si>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</si>
  <si>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</si>
  <si>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</si>
  <si>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</si>
  <si>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</si>
  <si>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</si>
  <si>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</si>
  <si>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</si>
  <si>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</si>
  <si>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</si>
  <si>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</si>
  <si>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</si>
  <si>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</si>
  <si>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</si>
  <si>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</si>
  <si>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</si>
  <si>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</si>
  <si>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</si>
  <si>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</si>
  <si>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</si>
  <si>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</si>
  <si>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</si>
  <si>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</si>
  <si>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</si>
  <si>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</si>
  <si>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</si>
  <si>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</si>
  <si>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</si>
  <si>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</si>
  <si>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</si>
  <si>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</si>
  <si>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</si>
  <si>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</si>
  <si>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</si>
  <si>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</si>
  <si>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</si>
  <si>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</si>
  <si>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</si>
  <si>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</si>
  <si>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</si>
  <si>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</si>
  <si>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</si>
  <si>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</si>
  <si>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</si>
  <si>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</si>
  <si>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</si>
  <si>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</si>
  <si>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</si>
  <si>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</si>
  <si>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</si>
  <si>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</si>
  <si>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</si>
  <si>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</si>
  <si>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</si>
  <si>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</si>
  <si>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</si>
  <si>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</si>
  <si>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</si>
  <si>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</si>
  <si>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</si>
  <si>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</si>
  <si>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</si>
  <si>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</si>
  <si>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</si>
  <si>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</si>
  <si>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</si>
  <si>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</si>
  <si>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</si>
  <si>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</si>
  <si>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</si>
  <si>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</si>
  <si>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</si>
  <si>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</si>
  <si>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</si>
  <si>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</si>
  <si>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</si>
  <si>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</si>
  <si>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</si>
  <si>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</si>
  <si>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</si>
  <si>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</si>
  <si>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</si>
  <si>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</si>
  <si>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</si>
  <si>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</si>
  <si>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</si>
  <si>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</si>
  <si>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</si>
  <si>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</si>
  <si>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</si>
  <si>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</si>
  <si>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</si>
  <si>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</si>
  <si>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</si>
  <si>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</si>
  <si>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</si>
  <si>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</si>
  <si>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</si>
  <si>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</si>
  <si>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</si>
  <si>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</si>
  <si>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</si>
  <si>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</si>
  <si>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</si>
  <si>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</si>
  <si>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</si>
  <si>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</si>
  <si>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</si>
  <si>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</si>
  <si>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</si>
  <si>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</si>
  <si>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</si>
  <si>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</si>
  <si>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</si>
  <si>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</si>
  <si>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</si>
  <si>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</si>
  <si>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</si>
  <si>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</si>
  <si>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</si>
  <si>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</si>
  <si>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</si>
  <si>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</si>
  <si>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</si>
  <si>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</si>
  <si>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</si>
  <si>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</si>
  <si>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</si>
  <si>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</si>
  <si>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</si>
  <si>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</si>
  <si>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</si>
  <si>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</si>
  <si>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</si>
  <si>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</si>
  <si>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</si>
  <si>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</si>
  <si>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</si>
  <si>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</si>
  <si>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</si>
  <si>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</si>
  <si>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</si>
  <si>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</si>
  <si>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</si>
  <si>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</si>
  <si>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</si>
  <si>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</si>
  <si>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</si>
  <si>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</si>
  <si>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</si>
  <si>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</si>
  <si>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</si>
  <si>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</si>
  <si>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</si>
  <si>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</si>
  <si>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</si>
  <si>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</si>
  <si>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</si>
  <si>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</si>
  <si>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</si>
  <si>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</si>
  <si>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</si>
  <si>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</si>
  <si>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</si>
  <si>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</si>
  <si>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</si>
  <si>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</si>
  <si>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</si>
  <si>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</si>
  <si>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</si>
  <si>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</si>
  <si>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</si>
  <si>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</si>
  <si>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</si>
  <si>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</si>
  <si>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</si>
  <si>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</si>
  <si>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</si>
  <si>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</si>
  <si>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</si>
  <si>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</si>
  <si>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</si>
  <si>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</si>
  <si>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</si>
  <si>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</si>
  <si>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</si>
  <si>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</si>
  <si>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</si>
  <si>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</si>
  <si>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</si>
  <si>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</si>
  <si>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</si>
  <si>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</si>
  <si>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</si>
  <si>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</si>
  <si>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</si>
  <si>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</si>
  <si>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</si>
  <si>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</si>
  <si>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</si>
  <si>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</si>
  <si>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</si>
  <si>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</si>
  <si>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</si>
  <si>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</si>
  <si>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</si>
  <si>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</si>
  <si>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</si>
  <si>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</si>
  <si>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</si>
  <si>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</si>
  <si>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</si>
  <si>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</si>
  <si>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</si>
  <si>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</si>
  <si>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</si>
  <si>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</si>
  <si>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</si>
  <si>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</si>
  <si>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</si>
  <si>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</si>
  <si>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</si>
  <si>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</si>
  <si>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</si>
  <si>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</si>
  <si>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</si>
  <si>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</si>
  <si>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</si>
  <si>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</si>
  <si>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</si>
  <si>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</si>
  <si>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</si>
  <si>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</si>
  <si>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</si>
  <si>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</si>
  <si>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</si>
  <si>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</si>
  <si>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</si>
  <si>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</si>
  <si>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</si>
  <si>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</si>
  <si>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</si>
  <si>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</si>
  <si>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</si>
  <si>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</si>
  <si>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</si>
  <si>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</si>
  <si>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</si>
  <si>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</si>
  <si>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</si>
  <si>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</si>
  <si>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</si>
  <si>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</si>
  <si>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</si>
  <si>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</si>
  <si>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</si>
  <si>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</si>
  <si>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</si>
  <si>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</si>
  <si>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</si>
  <si>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</si>
  <si>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</si>
  <si>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</si>
  <si>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</si>
  <si>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</si>
  <si>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</si>
  <si>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</si>
  <si>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</si>
  <si>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</si>
  <si>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</si>
  <si>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</si>
  <si>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</si>
  <si>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</si>
  <si>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</si>
  <si>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</si>
  <si>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</si>
  <si>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</si>
  <si>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</si>
  <si>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</si>
  <si>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</si>
  <si>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</si>
  <si>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</si>
  <si>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</si>
  <si>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</si>
  <si>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</si>
  <si>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</si>
  <si>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</si>
  <si>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</si>
  <si>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</si>
  <si>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</si>
  <si>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</si>
  <si>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</si>
  <si>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</si>
  <si>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</si>
  <si>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</si>
  <si>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</si>
  <si>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</si>
  <si>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</si>
  <si>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</si>
  <si>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</si>
  <si>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</si>
  <si>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</si>
  <si>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</si>
  <si>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</si>
  <si>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</si>
  <si>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</si>
  <si>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</si>
  <si>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</si>
  <si>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</si>
  <si>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</si>
  <si>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</si>
  <si>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</si>
  <si>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</si>
  <si>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</si>
  <si>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</si>
  <si>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</si>
  <si>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</si>
  <si>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</si>
  <si>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</si>
  <si>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</si>
  <si>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</si>
  <si>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</si>
  <si>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</si>
  <si>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</si>
  <si>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</si>
  <si>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</si>
  <si>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</si>
  <si>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</si>
  <si>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</si>
  <si>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</si>
  <si>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</si>
  <si>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</si>
  <si>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</si>
  <si>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</si>
  <si>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</si>
  <si>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</si>
  <si>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</si>
  <si>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</si>
  <si>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</si>
  <si>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</si>
  <si>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</si>
  <si>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</si>
  <si>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</si>
  <si>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</si>
  <si>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</si>
  <si>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</si>
  <si>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</si>
  <si>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</si>
  <si>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</si>
  <si>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</si>
  <si>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</si>
  <si>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</si>
  <si>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</si>
  <si>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</si>
  <si>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</si>
  <si>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</si>
  <si>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</si>
  <si>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</si>
  <si>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</si>
  <si>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</si>
  <si>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</si>
  <si>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</si>
  <si>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</si>
  <si>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</si>
  <si>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</si>
  <si>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</si>
  <si>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</si>
  <si>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</si>
  <si>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</si>
  <si>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</si>
  <si>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</si>
  <si>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</si>
  <si>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</si>
  <si>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</si>
  <si>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</si>
  <si>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</si>
  <si>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</si>
  <si>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</si>
  <si>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</si>
  <si>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</si>
  <si>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</si>
  <si>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</si>
  <si>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</si>
  <si>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</si>
  <si>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</si>
  <si>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</si>
  <si>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</si>
  <si>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</si>
  <si>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</si>
  <si>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</si>
  <si>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</si>
  <si>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</si>
  <si>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</si>
  <si>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</si>
  <si>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</si>
  <si>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</si>
  <si>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</si>
  <si>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</si>
  <si>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</si>
  <si>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</si>
  <si>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</si>
  <si>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</si>
  <si>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</si>
  <si>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</si>
  <si>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</si>
  <si>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</si>
  <si>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</si>
  <si>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</si>
  <si>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</si>
  <si>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</si>
  <si>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</si>
  <si>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</si>
  <si>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</si>
  <si>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</si>
  <si>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</si>
  <si>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</si>
  <si>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</si>
  <si>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</si>
  <si>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</si>
  <si>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</si>
  <si>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</si>
  <si>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</si>
  <si>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</si>
  <si>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</si>
  <si>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</si>
  <si>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</si>
  <si>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</si>
  <si>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</si>
  <si>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</si>
  <si>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</si>
  <si>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</si>
  <si>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</si>
  <si>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</si>
  <si>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</si>
  <si>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</si>
  <si>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</si>
  <si>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</si>
  <si>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</si>
  <si>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</si>
  <si>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</si>
  <si>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</si>
  <si>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</si>
  <si>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</si>
  <si>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</si>
  <si>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</si>
  <si>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</si>
  <si>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</si>
  <si>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</si>
  <si>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</si>
  <si>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</si>
  <si>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</si>
  <si>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</si>
  <si>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</si>
  <si>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</si>
  <si>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</si>
  <si>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</si>
  <si>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</si>
  <si>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</si>
  <si>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</si>
  <si>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</si>
  <si>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</si>
  <si>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</si>
  <si>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</si>
  <si>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</si>
  <si>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</si>
  <si>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</si>
  <si>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</si>
  <si>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</si>
  <si>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</si>
  <si>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</si>
  <si>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</si>
  <si>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</si>
  <si>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</si>
  <si>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</si>
  <si>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</si>
  <si>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</si>
  <si>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</si>
  <si>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</si>
  <si>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</si>
  <si>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</si>
  <si>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</si>
  <si>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</si>
  <si>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</si>
  <si>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</si>
  <si>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</si>
  <si>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</si>
  <si>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</si>
  <si>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</si>
  <si>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</si>
  <si>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</si>
  <si>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</si>
  <si>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</si>
  <si>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</si>
  <si>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</si>
  <si>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</si>
  <si>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</si>
  <si>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</si>
  <si>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</si>
  <si>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</si>
  <si>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</si>
  <si>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</si>
  <si>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</si>
  <si>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</si>
  <si>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</si>
  <si>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</si>
  <si>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</si>
  <si>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</si>
  <si>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</si>
  <si>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</si>
  <si>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</si>
  <si>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</si>
  <si>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</si>
  <si>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</si>
  <si>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</si>
  <si>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</si>
  <si>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</si>
  <si>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</si>
  <si>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</si>
  <si>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</si>
  <si>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</si>
  <si>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</si>
  <si>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</si>
  <si>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</si>
  <si>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</si>
  <si>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</si>
  <si>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</si>
  <si>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</si>
  <si>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</si>
  <si>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</si>
  <si>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</si>
  <si>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</si>
  <si>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</si>
  <si>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</si>
  <si>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</si>
  <si>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</si>
  <si>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</si>
  <si>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</si>
  <si>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</si>
  <si>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</si>
  <si>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</si>
  <si>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</si>
  <si>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</si>
  <si>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</si>
  <si>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</si>
  <si>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</si>
  <si>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</si>
  <si>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</si>
  <si>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</si>
  <si>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</si>
  <si>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</si>
  <si>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</si>
  <si>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</si>
  <si>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</si>
  <si>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</si>
  <si>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</si>
  <si>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</si>
  <si>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</si>
  <si>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</si>
  <si>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</si>
  <si>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</si>
  <si>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</si>
  <si>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</si>
  <si>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</si>
  <si>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</si>
  <si>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</si>
  <si>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</si>
  <si>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</si>
  <si>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</si>
  <si>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</si>
  <si>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</si>
  <si>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</si>
  <si>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</si>
  <si>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</si>
  <si>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</si>
  <si>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</si>
  <si>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</si>
  <si>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</si>
  <si>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</si>
  <si>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</si>
  <si>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</si>
  <si>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</si>
  <si>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</si>
  <si>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</si>
  <si>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</si>
  <si>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</si>
  <si>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</si>
  <si>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</si>
  <si>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</si>
  <si>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</si>
  <si>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</si>
  <si>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</si>
  <si>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</si>
  <si>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</si>
  <si>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</si>
  <si>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</si>
  <si>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</si>
  <si>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</si>
  <si>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</si>
  <si>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</si>
  <si>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</si>
  <si>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</si>
  <si>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</si>
  <si>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</si>
  <si>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</si>
  <si>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</si>
  <si>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</si>
  <si>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</si>
  <si>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</si>
  <si>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</si>
  <si>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</si>
  <si>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</si>
  <si>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</si>
  <si>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</si>
  <si>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</si>
  <si>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</si>
  <si>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</si>
  <si>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</si>
  <si>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</si>
  <si>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</si>
  <si>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</si>
  <si>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</si>
  <si>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</si>
  <si>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</si>
  <si>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</si>
  <si>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</si>
  <si>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</si>
  <si>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</si>
  <si>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</si>
  <si>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</si>
  <si>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</si>
  <si>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</si>
  <si>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</si>
  <si>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</si>
  <si>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</si>
  <si>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</si>
  <si>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</si>
  <si>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</si>
  <si>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</si>
  <si>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</si>
  <si>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</si>
  <si>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</si>
  <si>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</si>
  <si>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</si>
  <si>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</si>
  <si>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</si>
  <si>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</si>
  <si>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</si>
  <si>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</si>
  <si>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</si>
  <si>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</si>
  <si>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</si>
  <si>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</si>
  <si>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</si>
  <si>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</si>
  <si>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</si>
  <si>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</si>
  <si>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</si>
  <si>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</si>
  <si>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</si>
  <si>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</si>
  <si>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</si>
  <si>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</si>
  <si>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</si>
  <si>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</si>
  <si>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</si>
  <si>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</si>
  <si>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</si>
  <si>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</si>
  <si>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</si>
  <si>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</si>
  <si>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</si>
  <si>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</si>
  <si>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</si>
  <si>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</si>
  <si>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</si>
  <si>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</si>
  <si>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</si>
  <si>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</si>
  <si>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</si>
  <si>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</si>
  <si>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</si>
  <si>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</si>
  <si>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</si>
  <si>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</si>
  <si>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</si>
  <si>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</si>
  <si>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</si>
  <si>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</si>
  <si>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</si>
  <si>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</si>
  <si>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</si>
  <si>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</si>
  <si>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</si>
  <si>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</si>
  <si>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</si>
  <si>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</si>
  <si>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</si>
  <si>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</si>
  <si>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</si>
  <si>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</si>
  <si>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</si>
  <si>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</si>
  <si>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</si>
  <si>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</si>
  <si>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</si>
  <si>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</si>
  <si>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</si>
  <si>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</si>
  <si>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</si>
  <si>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</si>
  <si>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</si>
  <si>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</si>
  <si>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</si>
  <si>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</si>
  <si>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</si>
  <si>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</si>
  <si>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</si>
  <si>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</si>
  <si>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</si>
  <si>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</si>
  <si>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</si>
  <si>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</si>
  <si>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</si>
  <si>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</si>
  <si>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</si>
  <si>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</si>
  <si>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</si>
  <si>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</si>
  <si>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</si>
  <si>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</si>
  <si>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</si>
  <si>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</si>
  <si>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</si>
  <si>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</si>
  <si>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</si>
  <si>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</si>
  <si>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</si>
  <si>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</si>
  <si>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</si>
  <si>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</si>
  <si>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</si>
  <si>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</si>
  <si>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</si>
  <si>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</si>
  <si>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</si>
  <si>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</si>
  <si>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</si>
  <si>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</si>
  <si>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</si>
  <si>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</si>
  <si>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</si>
  <si>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</si>
  <si>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</si>
  <si>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</si>
  <si>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</si>
  <si>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</si>
  <si>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</si>
  <si>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</si>
  <si>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</si>
  <si>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</si>
  <si>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</si>
  <si>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</si>
  <si>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</si>
  <si>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</si>
  <si>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</si>
  <si>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</si>
  <si>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</si>
  <si>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</si>
  <si>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</si>
  <si>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</si>
  <si>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</si>
  <si>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</si>
  <si>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</si>
  <si>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</si>
  <si>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</si>
  <si>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</si>
  <si>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</si>
  <si>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</si>
  <si>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</si>
  <si>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</si>
  <si>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</si>
  <si>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</si>
  <si>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</si>
  <si>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</si>
  <si>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</si>
  <si>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</si>
  <si>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</si>
  <si>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</si>
  <si>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</si>
  <si>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</si>
  <si>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</si>
  <si>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</si>
  <si>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</si>
  <si>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</si>
  <si>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</si>
  <si>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</si>
  <si>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</si>
  <si>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</si>
  <si>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</si>
  <si>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</si>
  <si>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</si>
  <si>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</si>
  <si>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</si>
  <si>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</si>
  <si>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</si>
  <si>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</si>
  <si>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</si>
  <si>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</si>
  <si>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</si>
  <si>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</si>
  <si>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</si>
  <si>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</si>
  <si>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</si>
  <si>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</si>
  <si>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</si>
  <si>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</si>
  <si>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</si>
  <si>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</si>
  <si>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</si>
  <si>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</si>
  <si>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</si>
  <si>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</si>
  <si>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</si>
  <si>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</si>
  <si>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</si>
  <si>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</si>
  <si>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</si>
  <si>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</si>
  <si>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</si>
  <si>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</si>
  <si>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</si>
  <si>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</si>
  <si>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</si>
  <si>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</si>
  <si>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</si>
  <si>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</si>
  <si>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</si>
  <si>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</si>
  <si>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</si>
  <si>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</si>
  <si>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</si>
  <si>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</si>
  <si>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</si>
  <si>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</si>
  <si>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</si>
  <si>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</si>
  <si>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</si>
  <si>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</si>
  <si>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</si>
  <si>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</si>
  <si>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</si>
  <si>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</si>
  <si>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</si>
  <si>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</si>
  <si>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</si>
  <si>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</si>
  <si>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</si>
  <si>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</si>
  <si>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</si>
  <si>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</si>
  <si>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</si>
  <si>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</si>
  <si>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</si>
  <si>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</si>
  <si>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</si>
  <si>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</si>
  <si>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</si>
  <si>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</si>
  <si>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</si>
  <si>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</si>
  <si>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</si>
  <si>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</si>
  <si>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</si>
  <si>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</si>
  <si>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</si>
  <si>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</si>
  <si>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</si>
  <si>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</si>
  <si>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</si>
  <si>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</si>
  <si>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</si>
  <si>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</si>
  <si>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</si>
  <si>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</si>
  <si>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</si>
  <si>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</si>
  <si>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</si>
  <si>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</si>
  <si>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</si>
  <si>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</si>
  <si>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</si>
  <si>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</si>
  <si>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</si>
  <si>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</si>
  <si>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</si>
  <si>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</si>
  <si>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</si>
  <si>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</si>
  <si>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</si>
  <si>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</si>
  <si>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</si>
  <si>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</si>
  <si>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</si>
  <si>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</si>
  <si>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</si>
  <si>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</si>
  <si>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</si>
  <si>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</si>
  <si>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</si>
  <si>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</si>
  <si>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</si>
  <si>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</si>
  <si>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</si>
  <si>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</si>
  <si>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</si>
  <si>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</si>
  <si>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</si>
  <si>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</si>
  <si>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</si>
  <si>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</si>
  <si>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</si>
  <si>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</si>
  <si>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</si>
  <si>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</si>
  <si>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</si>
  <si>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</si>
  <si>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</si>
  <si>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</si>
  <si>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</si>
  <si>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</si>
  <si>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</si>
  <si>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</si>
  <si>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</si>
  <si>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</si>
  <si>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</si>
  <si>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</si>
  <si>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</si>
  <si>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</si>
  <si>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</si>
  <si>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</si>
  <si>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</si>
  <si>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</si>
  <si>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</si>
  <si>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</si>
  <si>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</si>
  <si>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</si>
  <si>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</si>
  <si>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</si>
  <si>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</si>
  <si>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</si>
  <si>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</si>
  <si>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</si>
  <si>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</si>
  <si>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</si>
  <si>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</si>
  <si>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</si>
  <si>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</si>
  <si>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</si>
  <si>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</si>
  <si>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</si>
  <si>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</si>
  <si>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</si>
  <si>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</si>
  <si>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</si>
  <si>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</si>
  <si>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</si>
  <si>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</si>
  <si>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</si>
  <si>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</si>
  <si>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</si>
  <si>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</si>
  <si>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</si>
  <si>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</si>
  <si>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</si>
  <si>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</si>
  <si>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</si>
  <si>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</si>
  <si>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</si>
  <si>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</si>
  <si>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</si>
  <si>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</si>
  <si>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</si>
  <si>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</si>
  <si>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</si>
  <si>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</si>
  <si>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</si>
  <si>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</si>
  <si>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</si>
  <si>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</si>
  <si>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</si>
  <si>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</si>
  <si>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</si>
  <si>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</si>
  <si>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</si>
  <si>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</si>
  <si>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</si>
  <si>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</si>
  <si>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</si>
  <si>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</si>
  <si>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</si>
  <si>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</si>
  <si>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</si>
  <si>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</si>
  <si>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</si>
  <si>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</si>
  <si>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</si>
  <si>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</si>
  <si>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</si>
  <si>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</si>
  <si>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</si>
  <si>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</si>
  <si>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</si>
  <si>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</si>
  <si>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</si>
  <si>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</si>
  <si>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</si>
  <si>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</si>
  <si>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</si>
  <si>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</si>
  <si>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</si>
  <si>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</si>
  <si>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</si>
  <si>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</si>
  <si>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</si>
  <si>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</si>
  <si>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</si>
  <si>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</si>
  <si>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</si>
  <si>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</si>
  <si>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</si>
  <si>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</si>
  <si>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</si>
  <si>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</si>
  <si>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</si>
  <si>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</si>
  <si>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</si>
  <si>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</si>
  <si>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</si>
  <si>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</si>
  <si>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</si>
  <si>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</si>
  <si>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</si>
  <si>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</si>
  <si>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</si>
  <si>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</si>
  <si>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</si>
  <si>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</si>
  <si>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</si>
  <si>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</si>
  <si>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</si>
  <si>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</si>
  <si>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</si>
  <si>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</si>
  <si>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</si>
  <si>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</si>
  <si>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</si>
  <si>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</si>
  <si>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</si>
  <si>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</si>
  <si>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</si>
  <si>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</si>
  <si>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</si>
  <si>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</si>
  <si>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</si>
  <si>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</si>
  <si>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</si>
  <si>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</si>
  <si>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</si>
  <si>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</si>
  <si>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</si>
  <si>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</si>
  <si>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</si>
  <si>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</si>
  <si>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</si>
  <si>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</si>
  <si>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</si>
  <si>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</si>
  <si>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</si>
  <si>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</si>
  <si>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</si>
  <si>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</si>
  <si>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</si>
  <si>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</si>
  <si>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</si>
  <si>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</si>
  <si>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</si>
  <si>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</si>
  <si>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</si>
  <si>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</si>
  <si>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</si>
  <si>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</si>
  <si>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</si>
  <si>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</si>
  <si>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</si>
  <si>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</si>
  <si>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</si>
  <si>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</si>
  <si>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</si>
  <si>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</si>
  <si>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</si>
  <si>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</si>
  <si>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</si>
  <si>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</si>
  <si>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</si>
  <si>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</si>
  <si>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</si>
  <si>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</si>
  <si>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</si>
  <si>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</si>
  <si>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</si>
  <si>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</si>
  <si>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</si>
  <si>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</si>
  <si>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</si>
  <si>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</si>
  <si>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</si>
  <si>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</si>
  <si>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</si>
  <si>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</si>
  <si>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</si>
  <si>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</si>
  <si>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</si>
  <si>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</si>
  <si>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</si>
  <si>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</si>
  <si>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</si>
  <si>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</si>
  <si>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</si>
  <si>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</si>
  <si>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</si>
  <si>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</si>
  <si>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</si>
  <si>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</si>
  <si>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</si>
  <si>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</si>
  <si>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</si>
  <si>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</si>
  <si>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</si>
  <si>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</si>
  <si>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</si>
  <si>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</si>
  <si>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</si>
  <si>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</si>
  <si>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</si>
  <si>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</si>
  <si>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</si>
  <si>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</si>
  <si>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</si>
  <si>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</si>
  <si>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</si>
  <si>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</si>
  <si>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</si>
  <si>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</si>
  <si>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</si>
  <si>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</si>
  <si>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</si>
  <si>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</si>
  <si>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</si>
  <si>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</si>
  <si>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</si>
  <si>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</si>
  <si>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</si>
  <si>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</si>
  <si>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</si>
  <si>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</si>
  <si>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</si>
  <si>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</si>
  <si>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</si>
  <si>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</si>
  <si>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</si>
  <si>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</si>
  <si>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</si>
  <si>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</si>
  <si>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</si>
  <si>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</si>
  <si>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</si>
  <si>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</si>
  <si>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</si>
  <si>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</si>
  <si>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</si>
  <si>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</si>
  <si>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</si>
  <si>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</si>
  <si>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</si>
  <si>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</si>
  <si>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</si>
  <si>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</si>
  <si>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</si>
  <si>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</si>
  <si>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</si>
  <si>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</si>
  <si>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</si>
  <si>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</si>
  <si>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</si>
  <si>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</si>
  <si>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</si>
  <si>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</si>
  <si>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</si>
  <si>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</si>
  <si>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</si>
  <si>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</si>
  <si>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</si>
  <si>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</si>
  <si>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</si>
  <si>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</si>
  <si>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</si>
  <si>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</si>
  <si>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</si>
  <si>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</si>
  <si>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</si>
  <si>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</si>
  <si>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</si>
  <si>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</si>
  <si>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</si>
  <si>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</si>
  <si>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</si>
  <si>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</si>
  <si>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</si>
  <si>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</si>
  <si>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</si>
  <si>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</si>
  <si>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</si>
  <si>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</si>
  <si>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</si>
  <si>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</si>
  <si>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</si>
  <si>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</si>
  <si>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</si>
  <si>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</si>
  <si>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</si>
  <si>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</si>
  <si>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</si>
  <si>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</si>
  <si>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</si>
  <si>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</si>
  <si>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</si>
  <si>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</si>
  <si>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</si>
  <si>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</si>
  <si>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</si>
  <si>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</si>
  <si>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</si>
  <si>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</si>
  <si>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</si>
  <si>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</si>
  <si>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</si>
  <si>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</si>
  <si>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</si>
  <si>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</si>
  <si>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</si>
  <si>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</si>
  <si>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</si>
  <si>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</si>
  <si>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</si>
  <si>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</si>
  <si>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</si>
  <si>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</si>
  <si>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</si>
  <si>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</si>
  <si>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</si>
  <si>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</si>
  <si>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</si>
  <si>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</si>
  <si>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</si>
  <si>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</si>
  <si>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</si>
  <si>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</si>
  <si>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</si>
  <si>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</si>
  <si>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</si>
  <si>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</si>
  <si>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</si>
  <si>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</si>
  <si>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</si>
  <si>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</si>
  <si>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</si>
  <si>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</si>
  <si>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</si>
  <si>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</si>
  <si>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</si>
  <si>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</si>
  <si>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</si>
  <si>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</si>
  <si>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</si>
  <si>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</si>
  <si>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</si>
  <si>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</si>
  <si>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</si>
  <si>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</si>
  <si>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</si>
  <si>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</si>
  <si>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</si>
  <si>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</si>
  <si>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</si>
  <si>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</si>
  <si>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</si>
  <si>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</si>
  <si>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</si>
  <si>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</si>
  <si>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</si>
  <si>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</si>
  <si>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</si>
  <si>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</si>
  <si>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</si>
  <si>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</si>
  <si>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</si>
  <si>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</si>
  <si>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</si>
  <si>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</si>
  <si>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</si>
  <si>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</si>
  <si>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</si>
  <si>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</si>
  <si>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</si>
  <si>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</si>
  <si>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</si>
  <si>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</si>
  <si>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</si>
  <si>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</si>
  <si>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</si>
  <si>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</si>
  <si>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</si>
  <si>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</si>
  <si>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</si>
  <si>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</si>
  <si>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</si>
  <si>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</si>
  <si>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</si>
  <si>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</si>
  <si>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</si>
  <si>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</si>
  <si>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</si>
  <si>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</si>
  <si>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</si>
  <si>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</si>
  <si>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</si>
  <si>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</si>
  <si>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</si>
  <si>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</si>
  <si>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</si>
  <si>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</si>
  <si>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</si>
  <si>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</si>
  <si>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</si>
  <si>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</si>
  <si>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</si>
  <si>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</si>
  <si>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</si>
  <si>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</si>
  <si>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</si>
  <si>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</si>
  <si>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</si>
  <si>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</si>
  <si>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</si>
  <si>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</si>
  <si>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</si>
  <si>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</si>
  <si>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</si>
  <si>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</si>
  <si>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</si>
  <si>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</si>
  <si>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</si>
  <si>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</si>
  <si>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</si>
  <si>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</si>
  <si>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</si>
  <si>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</si>
  <si>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</si>
  <si>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</si>
  <si>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</si>
  <si>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</si>
  <si>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</si>
  <si>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</si>
  <si>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</si>
  <si>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</si>
  <si>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</si>
  <si>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</si>
  <si>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</si>
  <si>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</si>
  <si>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</si>
  <si>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</si>
  <si>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</si>
  <si>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</si>
  <si>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</si>
  <si>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</si>
  <si>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</si>
  <si>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</si>
  <si>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</si>
  <si>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</si>
  <si>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</si>
  <si>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</si>
  <si>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</si>
  <si>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</si>
  <si>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</si>
  <si>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</si>
  <si>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</si>
  <si>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</si>
  <si>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</si>
  <si>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</si>
  <si>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</si>
  <si>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</si>
  <si>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</si>
  <si>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</si>
  <si>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</si>
  <si>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</si>
  <si>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</si>
  <si>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</si>
  <si>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</si>
  <si>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</si>
  <si>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</si>
  <si>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</si>
  <si>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</si>
  <si>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</si>
  <si>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</si>
  <si>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</si>
  <si>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</si>
  <si>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</si>
  <si>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</si>
  <si>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</si>
  <si>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</si>
  <si>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</si>
  <si>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</si>
  <si>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</si>
  <si>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</si>
  <si>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</si>
  <si>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</si>
  <si>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</si>
  <si>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</si>
  <si>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</si>
  <si>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</si>
  <si>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</si>
  <si>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</si>
  <si>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</si>
  <si>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</si>
  <si>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</si>
  <si>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</si>
  <si>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</si>
  <si>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</si>
  <si>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</si>
  <si>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</si>
  <si>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</si>
  <si>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</si>
  <si>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</si>
  <si>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</si>
  <si>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</si>
  <si>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</si>
  <si>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</si>
  <si>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</si>
  <si>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</si>
  <si>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</si>
  <si>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</si>
  <si>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</si>
  <si>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</si>
  <si>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</si>
  <si>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</si>
  <si>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</si>
  <si>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</si>
  <si>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</si>
  <si>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</si>
  <si>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</si>
  <si>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</si>
  <si>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</si>
  <si>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</si>
  <si>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</si>
  <si>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</si>
  <si>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</si>
  <si>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</si>
  <si>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</si>
  <si>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</si>
  <si>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</si>
  <si>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</si>
  <si>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</si>
  <si>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</si>
  <si>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</si>
  <si>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</si>
  <si>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</si>
  <si>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</si>
  <si>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</si>
  <si>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</si>
  <si>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</si>
  <si>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</si>
  <si>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</si>
  <si>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</si>
  <si>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</si>
  <si>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</si>
  <si>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</si>
  <si>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</si>
  <si>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</si>
  <si>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</si>
  <si>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</si>
  <si>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</si>
  <si>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</si>
  <si>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</si>
  <si>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</si>
  <si>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</si>
  <si>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</si>
  <si>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</si>
  <si>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</si>
  <si>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</si>
  <si>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</si>
  <si>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</si>
  <si>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</si>
  <si>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</si>
  <si>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</si>
  <si>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</si>
  <si>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</si>
  <si>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</si>
  <si>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</si>
  <si>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</si>
  <si>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</si>
  <si>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</si>
  <si>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</si>
  <si>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</si>
  <si>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</si>
  <si>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</si>
  <si>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</si>
  <si>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</si>
  <si>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</si>
  <si>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</si>
  <si>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</si>
  <si>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</si>
  <si>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</si>
  <si>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</si>
  <si>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</si>
  <si>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</si>
  <si>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</si>
  <si>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</si>
  <si>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</si>
  <si>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</si>
  <si>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</si>
  <si>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</si>
  <si>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</si>
  <si>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</si>
  <si>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</si>
  <si>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</si>
  <si>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</si>
  <si>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</si>
  <si>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</si>
  <si>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</si>
  <si>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</si>
  <si>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</si>
  <si>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</si>
  <si>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</si>
  <si>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</si>
  <si>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</si>
  <si>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</si>
  <si>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</si>
  <si>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</si>
  <si>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</si>
  <si>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</si>
  <si>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</si>
  <si>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</si>
  <si>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</si>
  <si>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</si>
  <si>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</si>
  <si>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</si>
  <si>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</si>
  <si>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</si>
  <si>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</si>
  <si>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</si>
  <si>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</si>
  <si>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</si>
  <si>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</si>
  <si>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</si>
  <si>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</si>
  <si>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</si>
  <si>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</si>
  <si>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</si>
  <si>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</si>
  <si>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</si>
  <si>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</si>
  <si>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</si>
  <si>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</si>
  <si>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</si>
  <si>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</si>
  <si>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</si>
  <si>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</si>
  <si>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</si>
  <si>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</si>
  <si>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</si>
  <si>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</si>
  <si>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</si>
  <si>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</si>
  <si>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</si>
  <si>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</si>
  <si>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</si>
  <si>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</si>
  <si>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</si>
  <si>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</si>
  <si>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</si>
  <si>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</si>
  <si>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</si>
  <si>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</si>
  <si>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</si>
  <si>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</si>
  <si>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</si>
  <si>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</si>
  <si>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</si>
  <si>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</si>
  <si>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</si>
  <si>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</si>
  <si>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</si>
  <si>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</si>
  <si>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</si>
  <si>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</si>
  <si>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</si>
  <si>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</si>
  <si>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</si>
  <si>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</si>
  <si>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</si>
  <si>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</si>
  <si>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</si>
  <si>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</si>
  <si>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</si>
  <si>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</si>
  <si>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</si>
  <si>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</si>
  <si>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</si>
  <si>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</si>
  <si>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</si>
  <si>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</si>
  <si>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</si>
  <si>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</si>
  <si>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</si>
  <si>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</si>
  <si>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</si>
  <si>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</si>
  <si>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</si>
  <si>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</si>
  <si>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</si>
  <si>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</si>
  <si>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</si>
  <si>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</si>
  <si>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</si>
  <si>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</si>
  <si>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</si>
  <si>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</si>
  <si>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</si>
  <si>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</si>
  <si>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</si>
  <si>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</si>
  <si>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</si>
  <si>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</si>
  <si>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</si>
  <si>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</si>
  <si>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</si>
  <si>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</si>
  <si>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</si>
  <si>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</si>
  <si>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</si>
  <si>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</si>
  <si>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</si>
  <si>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</si>
  <si>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</si>
  <si>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</si>
  <si>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</si>
  <si>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</si>
  <si>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</si>
  <si>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</si>
  <si>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</si>
  <si>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</si>
  <si>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</si>
  <si>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</si>
  <si>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</si>
  <si>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</si>
  <si>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</si>
  <si>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</si>
  <si>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</si>
  <si>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</si>
  <si>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</si>
  <si>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</si>
  <si>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</si>
  <si>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</si>
  <si>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</si>
  <si>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</si>
  <si>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</si>
  <si>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</si>
  <si>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</si>
  <si>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</si>
  <si>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</si>
  <si>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</si>
  <si>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</si>
  <si>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</si>
  <si>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</si>
  <si>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</si>
  <si>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</si>
  <si>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</si>
  <si>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</si>
  <si>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</si>
  <si>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</si>
  <si>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</si>
  <si>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</si>
  <si>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</si>
  <si>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</si>
  <si>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</si>
  <si>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</si>
  <si>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</si>
  <si>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</si>
  <si>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</si>
  <si>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</si>
  <si>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</si>
  <si>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</si>
  <si>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</si>
  <si>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</si>
  <si>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</si>
  <si>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</si>
  <si>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</si>
  <si>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</si>
  <si>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</si>
  <si>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</si>
  <si>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</si>
  <si>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</si>
  <si>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</si>
  <si>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</si>
  <si>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</si>
  <si>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</si>
  <si>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</si>
  <si>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</si>
  <si>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</si>
  <si>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</si>
  <si>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</si>
  <si>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</si>
  <si>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</si>
  <si>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</si>
  <si>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</si>
  <si>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</si>
  <si>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</si>
  <si>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</si>
  <si>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</si>
  <si>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</si>
  <si>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</si>
  <si>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</si>
  <si>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</si>
  <si>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</si>
  <si>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</si>
  <si>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</si>
  <si>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</si>
  <si>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</si>
  <si>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</si>
  <si>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</si>
  <si>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</si>
  <si>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</si>
  <si>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</si>
  <si>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</si>
  <si>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</si>
  <si>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</si>
  <si>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</si>
  <si>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</si>
  <si>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</si>
  <si>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</si>
  <si>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</si>
  <si>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</si>
  <si>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</si>
  <si>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</si>
  <si>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</si>
  <si>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</si>
  <si>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</si>
  <si>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</si>
  <si>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</si>
  <si>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</si>
  <si>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</si>
  <si>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</si>
  <si>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</si>
  <si>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</si>
  <si>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</si>
  <si>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</si>
  <si>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</si>
  <si>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</si>
  <si>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</si>
  <si>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</si>
  <si>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</si>
  <si>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</si>
  <si>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</si>
  <si>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</si>
  <si>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</si>
  <si>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</si>
  <si>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</si>
  <si>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</si>
  <si>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</si>
  <si>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</si>
  <si>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</si>
  <si>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</si>
  <si>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</si>
  <si>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</si>
  <si>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</si>
  <si>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</si>
  <si>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</si>
  <si>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</si>
  <si>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</si>
  <si>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</si>
  <si>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</si>
  <si>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</si>
  <si>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</si>
  <si>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</si>
  <si>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</si>
  <si>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</si>
  <si>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</si>
  <si>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</si>
  <si>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</si>
  <si>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</si>
  <si>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</si>
  <si>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</si>
  <si>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</si>
  <si>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</si>
  <si>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</si>
  <si>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</si>
  <si>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</si>
  <si>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</si>
  <si>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</si>
  <si>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</si>
  <si>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</si>
  <si>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</si>
  <si>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</si>
  <si>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</si>
  <si>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</si>
  <si>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</si>
  <si>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</si>
  <si>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</si>
  <si>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</si>
  <si>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</si>
  <si>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</si>
  <si>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</si>
  <si>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</si>
  <si>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</si>
  <si>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</si>
  <si>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</si>
  <si>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</si>
  <si>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</si>
  <si>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</si>
  <si>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</si>
  <si>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</si>
  <si>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</si>
  <si>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</si>
  <si>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</si>
  <si>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</si>
  <si>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</si>
  <si>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</si>
  <si>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</si>
  <si>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</si>
  <si>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</si>
  <si>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</si>
  <si>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</si>
  <si>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</si>
  <si>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</si>
  <si>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</si>
  <si>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</si>
  <si>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</si>
  <si>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</si>
  <si>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</si>
  <si>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</si>
  <si>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</si>
  <si>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</si>
  <si>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</si>
  <si>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</si>
  <si>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</si>
  <si>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</si>
  <si>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</si>
  <si>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</si>
  <si>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</si>
  <si>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</si>
  <si>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</si>
  <si>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</si>
  <si>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</si>
  <si>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</si>
  <si>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</si>
  <si>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</si>
  <si>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</si>
  <si>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</si>
  <si>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</si>
  <si>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</si>
  <si>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</si>
  <si>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</si>
  <si>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</si>
  <si>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</si>
  <si>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</si>
  <si>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</si>
  <si>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</si>
  <si>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</si>
  <si>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</si>
  <si>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</si>
  <si>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</si>
  <si>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</si>
  <si>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</si>
  <si>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</si>
  <si>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</si>
  <si>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</si>
  <si>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</si>
  <si>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</si>
  <si>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</si>
  <si>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</si>
  <si>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</si>
  <si>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</si>
  <si>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</si>
  <si>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</si>
  <si>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</si>
  <si>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</si>
  <si>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</si>
  <si>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</si>
  <si>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</si>
  <si>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</si>
  <si>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</si>
  <si>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</si>
  <si>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</si>
  <si>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</si>
  <si>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</si>
  <si>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</si>
  <si>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</si>
  <si>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</si>
  <si>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</si>
  <si>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</si>
  <si>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</si>
  <si>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</si>
  <si>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</si>
  <si>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</si>
  <si>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</si>
  <si>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</si>
  <si>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</si>
  <si>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</si>
  <si>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</si>
  <si>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</si>
  <si>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</si>
  <si>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</si>
  <si>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</si>
  <si>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</si>
  <si>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</si>
  <si>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</si>
  <si>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</si>
  <si>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</si>
  <si>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</si>
  <si>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</si>
  <si>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</si>
  <si>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</si>
  <si>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</si>
  <si>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</si>
  <si>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</si>
  <si>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</si>
  <si>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</si>
  <si>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</si>
  <si>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</si>
  <si>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</si>
  <si>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</si>
  <si>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</si>
  <si>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</si>
  <si>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</si>
  <si>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</si>
  <si>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</si>
  <si>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</si>
  <si>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</si>
  <si>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</si>
  <si>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</si>
  <si>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</si>
  <si>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</si>
  <si>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</si>
  <si>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</si>
  <si>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</si>
  <si>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</si>
  <si>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</si>
  <si>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</si>
  <si>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</si>
  <si>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</si>
  <si>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</si>
  <si>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</si>
  <si>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</si>
  <si>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</si>
  <si>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</si>
  <si>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</si>
  <si>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</si>
  <si>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</si>
  <si>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</si>
  <si>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</si>
  <si>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</si>
  <si>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</si>
  <si>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</si>
  <si>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</si>
  <si>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</si>
  <si>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</si>
  <si>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</si>
  <si>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</si>
  <si>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</si>
  <si>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</si>
  <si>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</si>
  <si>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</si>
  <si>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</si>
  <si>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</si>
  <si>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</si>
  <si>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</si>
  <si>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</si>
  <si>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</si>
  <si>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</si>
  <si>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</si>
  <si>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</si>
  <si>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</si>
  <si>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</si>
  <si>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</si>
  <si>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</si>
  <si>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</si>
  <si>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</si>
  <si>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</si>
  <si>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</si>
  <si>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</si>
  <si>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</si>
  <si>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</si>
  <si>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</si>
  <si>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</si>
  <si>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</si>
  <si>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</si>
  <si>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</si>
  <si>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</si>
  <si>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</si>
  <si>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</si>
  <si>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</si>
  <si>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</si>
  <si>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</si>
  <si>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</si>
  <si>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</si>
  <si>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</si>
  <si>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</si>
  <si>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</si>
  <si>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</si>
  <si>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</si>
  <si>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</si>
  <si>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</si>
  <si>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</si>
  <si>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</si>
  <si>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</si>
  <si>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</si>
  <si>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</si>
  <si>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</si>
  <si>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</si>
  <si>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</si>
  <si>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</si>
  <si>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</si>
  <si>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</si>
  <si>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</si>
  <si>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</si>
  <si>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</si>
  <si>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</si>
  <si>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</si>
  <si>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</si>
  <si>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</si>
  <si>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</si>
  <si>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</si>
  <si>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</si>
  <si>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</si>
  <si>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</si>
  <si>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</si>
  <si>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</si>
  <si>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</si>
  <si>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</si>
  <si>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</si>
  <si>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</si>
  <si>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</si>
  <si>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</si>
  <si>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</si>
  <si>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</si>
  <si>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</si>
  <si>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</si>
  <si>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</si>
  <si>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</si>
  <si>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</si>
  <si>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</si>
  <si>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</si>
  <si>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</si>
  <si>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</si>
  <si>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</si>
  <si>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</si>
  <si>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</si>
  <si>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</si>
  <si>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</si>
  <si>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</si>
  <si>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</si>
  <si>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</si>
  <si>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</si>
  <si>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</si>
  <si>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</si>
  <si>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</si>
  <si>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</si>
  <si>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</si>
  <si>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</si>
  <si>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</si>
  <si>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</si>
  <si>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</si>
  <si>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</si>
  <si>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</si>
  <si>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</si>
  <si>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</si>
  <si>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</si>
  <si>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</si>
  <si>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</si>
  <si>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</si>
  <si>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</si>
  <si>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</si>
  <si>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</si>
  <si>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</si>
  <si>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</si>
  <si>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</si>
  <si>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</si>
  <si>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</si>
  <si>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</si>
  <si>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</si>
  <si>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</si>
  <si>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</si>
  <si>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</si>
  <si>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</si>
  <si>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</si>
  <si>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</si>
  <si>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</si>
  <si>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</si>
  <si>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</si>
  <si>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</si>
  <si>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</si>
  <si>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</si>
  <si>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</si>
  <si>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</si>
  <si>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</si>
  <si>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</si>
  <si>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</si>
  <si>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</si>
  <si>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</si>
  <si>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</si>
  <si>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</si>
  <si>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</si>
  <si>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</si>
  <si>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</si>
  <si>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</si>
  <si>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</si>
  <si>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</si>
  <si>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</si>
  <si>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</si>
  <si>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</si>
  <si>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</si>
  <si>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</si>
  <si>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</si>
  <si>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</si>
  <si>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</si>
  <si>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</si>
  <si>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</si>
  <si>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</si>
  <si>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</si>
  <si>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</si>
  <si>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</si>
  <si>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</si>
  <si>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</si>
  <si>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</si>
  <si>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</si>
  <si>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</si>
  <si>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</si>
  <si>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</si>
  <si>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</si>
  <si>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</si>
  <si>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</si>
  <si>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</si>
  <si>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</si>
  <si>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</si>
  <si>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</si>
  <si>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</si>
  <si>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</si>
  <si>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</si>
  <si>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</si>
  <si>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</si>
  <si>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</si>
  <si>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</si>
  <si>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</si>
  <si>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</si>
  <si>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</si>
  <si>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</si>
  <si>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</si>
  <si>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</si>
  <si>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</si>
  <si>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</si>
  <si>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</si>
  <si>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</si>
  <si>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</si>
  <si>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</si>
  <si>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</si>
  <si>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</si>
  <si>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</si>
  <si>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</si>
  <si>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</si>
  <si>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</si>
  <si>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</si>
  <si>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</si>
  <si>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</si>
  <si>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</si>
  <si>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</si>
  <si>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</si>
  <si>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</si>
  <si>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</si>
  <si>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</si>
  <si>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</si>
  <si>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</si>
  <si>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</si>
  <si>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</si>
  <si>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</si>
  <si>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</si>
  <si>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</si>
  <si>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</si>
  <si>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</si>
  <si>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</si>
  <si>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</si>
  <si>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</si>
  <si>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</si>
  <si>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</si>
  <si>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</si>
  <si>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</si>
  <si>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</si>
  <si>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</si>
  <si>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</si>
  <si>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</si>
  <si>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</si>
  <si>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</si>
  <si>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</si>
  <si>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</si>
  <si>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</si>
  <si>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</si>
  <si>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</si>
  <si>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</si>
  <si>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</si>
  <si>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</si>
  <si>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</si>
  <si>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</si>
  <si>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</si>
  <si>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</si>
  <si>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</si>
  <si>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</si>
  <si>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</si>
  <si>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</si>
  <si>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</si>
  <si>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</si>
  <si>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</si>
  <si>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</si>
  <si>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</si>
  <si>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</si>
  <si>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</si>
  <si>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</si>
  <si>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</si>
  <si>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</si>
  <si>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</si>
  <si>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</si>
  <si>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</si>
  <si>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</si>
  <si>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</si>
  <si>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</si>
  <si>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</si>
  <si>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</si>
  <si>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</si>
  <si>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</si>
  <si>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</si>
  <si>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</si>
  <si>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</si>
  <si>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</si>
  <si>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</si>
  <si>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</si>
  <si>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</si>
  <si>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</si>
  <si>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</si>
  <si>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</si>
  <si>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</si>
  <si>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</si>
  <si>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</si>
  <si>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</si>
  <si>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</si>
  <si>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</si>
  <si>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</si>
  <si>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</si>
  <si>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</si>
  <si>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</si>
  <si>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</si>
  <si>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</si>
  <si>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</si>
  <si>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</si>
  <si>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</si>
  <si>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</si>
  <si>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</si>
  <si>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</si>
  <si>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</si>
  <si>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</si>
  <si>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</si>
  <si>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</si>
  <si>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</si>
  <si>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</si>
  <si>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</si>
  <si>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</si>
  <si>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</si>
  <si>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</si>
  <si>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</si>
  <si>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</si>
  <si>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</si>
  <si>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</si>
  <si>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</si>
  <si>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</si>
  <si>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</si>
  <si>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</si>
  <si>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</si>
  <si>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</si>
  <si>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</si>
  <si>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</si>
  <si>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</si>
  <si>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</si>
  <si>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</si>
  <si>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</si>
  <si>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</si>
  <si>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</si>
  <si>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</si>
  <si>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</si>
  <si>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</si>
  <si>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</si>
  <si>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</si>
  <si>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</si>
  <si>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</si>
  <si>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</si>
  <si>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</si>
  <si>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</si>
  <si>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</si>
  <si>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</si>
  <si>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</si>
  <si>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</si>
  <si>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</si>
  <si>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</si>
  <si>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</si>
  <si>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</si>
  <si>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</si>
  <si>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</si>
  <si>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</si>
  <si>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</si>
  <si>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</si>
  <si>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</si>
  <si>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</si>
  <si>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</si>
  <si>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</si>
  <si>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</si>
  <si>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</si>
  <si>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</si>
  <si>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</si>
  <si>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</si>
  <si>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</si>
  <si>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</si>
  <si>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</si>
  <si>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</si>
  <si>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</si>
  <si>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</si>
  <si>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</si>
  <si>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</si>
  <si>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</si>
  <si>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</si>
  <si>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</si>
  <si>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</si>
  <si>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</si>
  <si>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</si>
  <si>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</si>
  <si>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</si>
  <si>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</si>
  <si>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</si>
  <si>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</si>
  <si>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</si>
  <si>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</si>
  <si>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</si>
  <si>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</si>
  <si>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</si>
  <si>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</si>
  <si>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</si>
  <si>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</si>
  <si>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</si>
  <si>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</si>
  <si>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</si>
  <si>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</si>
  <si>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</si>
  <si>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</si>
  <si>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</si>
  <si>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</si>
  <si>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</si>
  <si>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</si>
  <si>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</si>
  <si>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</si>
  <si>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</si>
  <si>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</si>
  <si>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</si>
  <si>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</si>
  <si>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</si>
  <si>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</si>
  <si>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</si>
  <si>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</si>
  <si>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</si>
  <si>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</si>
  <si>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</si>
  <si>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</si>
  <si>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</si>
  <si>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</si>
  <si>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</si>
  <si>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</si>
  <si>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</si>
  <si>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</si>
  <si>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</si>
  <si>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</si>
  <si>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</si>
  <si>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</si>
  <si>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</si>
  <si>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</si>
  <si>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</si>
  <si>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</si>
  <si>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</si>
  <si>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</si>
  <si>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</si>
  <si>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</si>
  <si>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</si>
  <si>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</si>
  <si>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</si>
  <si>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</si>
  <si>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</si>
  <si>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</si>
  <si>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</si>
  <si>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</si>
  <si>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</si>
  <si>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</si>
  <si>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</si>
  <si>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</si>
  <si>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</si>
  <si>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</si>
  <si>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</si>
  <si>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</si>
  <si>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</si>
  <si>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</si>
  <si>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</si>
  <si>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</si>
  <si>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</si>
  <si>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</si>
  <si>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</si>
  <si>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</si>
  <si>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</si>
  <si>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</si>
  <si>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</si>
  <si>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</si>
  <si>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</si>
  <si>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</si>
  <si>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</si>
  <si>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</si>
  <si>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</si>
  <si>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</si>
  <si>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</si>
  <si>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</si>
  <si>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</si>
  <si>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</si>
  <si>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</si>
  <si>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</si>
  <si>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</si>
  <si>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</si>
  <si>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</si>
  <si>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</si>
  <si>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</si>
  <si>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</si>
  <si>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</si>
  <si>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</si>
  <si>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</si>
  <si>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</si>
  <si>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</si>
  <si>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</si>
  <si>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</si>
  <si>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</si>
  <si>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</si>
  <si>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</si>
  <si>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</si>
  <si>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</si>
  <si>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</si>
  <si>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</si>
  <si>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</si>
  <si>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</si>
  <si>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</si>
  <si>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</si>
  <si>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</si>
  <si>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</si>
  <si>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</si>
  <si>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</si>
  <si>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</si>
  <si>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</si>
  <si>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</si>
  <si>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</si>
  <si>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</si>
  <si>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</si>
  <si>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</si>
  <si>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</si>
  <si>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</si>
  <si>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</si>
  <si>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</si>
  <si>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</si>
  <si>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</si>
  <si>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</si>
  <si>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</si>
  <si>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</si>
  <si>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</si>
  <si>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</si>
  <si>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</si>
  <si>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</si>
  <si>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</si>
  <si>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</si>
  <si>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</si>
  <si>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</si>
  <si>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</si>
  <si>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</si>
  <si>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</si>
  <si>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</si>
  <si>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</si>
  <si>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</si>
  <si>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</si>
  <si>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</si>
  <si>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</si>
  <si>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</si>
  <si>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</si>
  <si>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</si>
  <si>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</si>
  <si>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</si>
  <si>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</si>
  <si>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</si>
  <si>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</si>
  <si>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</si>
  <si>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</si>
  <si>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</si>
  <si>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</si>
  <si>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</si>
  <si>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</si>
  <si>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</si>
  <si>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</si>
  <si>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</si>
  <si>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</si>
  <si>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</si>
  <si>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</si>
  <si>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</si>
  <si>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</si>
  <si>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</si>
  <si>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</si>
  <si>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</si>
  <si>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</si>
  <si>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</si>
  <si>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</si>
  <si>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</si>
  <si>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</si>
  <si>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</si>
  <si>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</si>
  <si>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</si>
  <si>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</si>
  <si>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</si>
  <si>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</si>
  <si>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</si>
  <si>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</si>
  <si>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</si>
  <si>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</si>
  <si>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</si>
  <si>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</si>
  <si>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</si>
  <si>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</si>
  <si>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</si>
  <si>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</si>
  <si>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</si>
  <si>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</si>
  <si>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</si>
  <si>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</si>
  <si>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</si>
  <si>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</si>
  <si>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</si>
  <si>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</si>
  <si>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</si>
  <si>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</si>
  <si>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</si>
  <si>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</si>
  <si>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</si>
  <si>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</si>
  <si>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</si>
  <si>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</si>
  <si>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</si>
  <si>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</si>
  <si>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</si>
  <si>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</si>
  <si>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</si>
  <si>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</si>
  <si>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</si>
  <si>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</si>
  <si>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</si>
  <si>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</si>
  <si>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</si>
  <si>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</si>
  <si>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</si>
  <si>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</si>
  <si>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</si>
  <si>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</si>
  <si>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</si>
  <si>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</si>
  <si>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</si>
  <si>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</si>
  <si>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</si>
  <si>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</si>
  <si>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</si>
  <si>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</si>
  <si>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</si>
  <si>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</si>
  <si>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</si>
  <si>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</si>
  <si>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</si>
  <si>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</si>
  <si>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</si>
  <si>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</si>
  <si>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</si>
  <si>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</si>
  <si>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</si>
  <si>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</si>
  <si>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</si>
  <si>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</si>
  <si>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</si>
  <si>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</si>
  <si>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</si>
  <si>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</si>
  <si>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</si>
  <si>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</si>
  <si>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</si>
  <si>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</si>
  <si>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</si>
  <si>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</si>
  <si>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</si>
  <si>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</si>
  <si>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</si>
  <si>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</si>
  <si>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</si>
  <si>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</si>
  <si>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</si>
  <si>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</si>
  <si>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</si>
  <si>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</si>
  <si>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</si>
  <si>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</si>
  <si>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</si>
  <si>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</si>
  <si>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</si>
  <si>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</si>
  <si>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</si>
  <si>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</si>
  <si>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</si>
  <si>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</si>
  <si>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</si>
  <si>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</si>
  <si>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</si>
  <si>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</si>
  <si>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</si>
  <si>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</si>
  <si>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</si>
  <si>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</si>
  <si>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</si>
  <si>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</si>
  <si>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</si>
  <si>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</si>
  <si>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</si>
  <si>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</si>
  <si>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</si>
  <si>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</si>
  <si>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</si>
  <si>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</si>
  <si>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</si>
  <si>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</si>
  <si>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</si>
  <si>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</si>
  <si>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</si>
  <si>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</si>
  <si>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</si>
  <si>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</si>
  <si>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</si>
  <si>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</si>
  <si>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</si>
  <si>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</si>
  <si>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</si>
  <si>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</si>
  <si>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</si>
  <si>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</si>
  <si>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</si>
  <si>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</si>
  <si>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</si>
  <si>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</si>
  <si>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</si>
  <si>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</si>
  <si>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</si>
  <si>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</si>
  <si>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</si>
  <si>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</si>
  <si>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</si>
  <si>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</si>
  <si>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</si>
  <si>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</si>
  <si>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</si>
  <si>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</si>
  <si>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</si>
  <si>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</si>
  <si>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</si>
  <si>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</si>
  <si>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</si>
  <si>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</si>
  <si>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</si>
  <si>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</si>
  <si>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</si>
  <si>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</si>
  <si>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</si>
  <si>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</si>
  <si>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</si>
  <si>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</si>
  <si>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</si>
  <si>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</si>
  <si>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</si>
  <si>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</si>
  <si>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</si>
  <si>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</si>
  <si>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</si>
  <si>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</si>
  <si>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</si>
  <si>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</si>
  <si>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</si>
  <si>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</si>
  <si>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</si>
  <si>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</si>
  <si>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</si>
  <si>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</si>
  <si>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</si>
  <si>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</si>
  <si>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</si>
  <si>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</si>
  <si>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</si>
  <si>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</si>
  <si>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</si>
  <si>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</si>
  <si>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</si>
  <si>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</si>
  <si>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</si>
  <si>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</si>
  <si>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</si>
  <si>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</si>
  <si>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</si>
  <si>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</si>
  <si>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</si>
  <si>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</si>
  <si>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</si>
  <si>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</si>
  <si>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</si>
  <si>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</si>
  <si>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</si>
  <si>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</si>
  <si>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</si>
  <si>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</si>
  <si>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</si>
  <si>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</si>
  <si>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</si>
  <si>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</si>
  <si>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</si>
  <si>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</si>
  <si>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</si>
  <si>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</si>
  <si>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</si>
  <si>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</si>
  <si>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</si>
  <si>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</si>
  <si>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</si>
  <si>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</si>
  <si>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</si>
  <si>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</si>
  <si>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</si>
  <si>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</si>
  <si>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</si>
  <si>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</si>
  <si>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</si>
  <si>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</si>
  <si>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</si>
  <si>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</si>
  <si>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</si>
  <si>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</si>
  <si>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</si>
  <si>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</si>
  <si>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</si>
  <si>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</si>
  <si>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</si>
  <si>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</si>
  <si>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</si>
  <si>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</si>
  <si>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</si>
  <si>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</si>
  <si>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</si>
  <si>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</si>
  <si>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</si>
  <si>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</si>
  <si>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</si>
  <si>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</si>
  <si>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</si>
  <si>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</si>
  <si>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</si>
  <si>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</si>
  <si>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</si>
  <si>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</si>
  <si>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</si>
  <si>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</si>
  <si>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</si>
  <si>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</si>
  <si>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</si>
  <si>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</si>
  <si>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</si>
  <si>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</si>
  <si>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</si>
  <si>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</si>
  <si>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</si>
  <si>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</si>
  <si>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</si>
  <si>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</si>
  <si>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</si>
  <si>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</si>
  <si>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</si>
  <si>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</si>
  <si>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</si>
  <si>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</si>
  <si>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</si>
  <si>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</si>
  <si>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</si>
  <si>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</si>
  <si>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</si>
  <si>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</si>
  <si>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</si>
  <si>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</si>
  <si>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</si>
  <si>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</si>
  <si>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</si>
  <si>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</si>
  <si>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</si>
  <si>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</si>
  <si>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</si>
  <si>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</si>
  <si>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</si>
  <si>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</si>
  <si>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</si>
  <si>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</si>
  <si>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</si>
  <si>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</si>
  <si>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</si>
  <si>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</si>
  <si>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</si>
  <si>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</si>
  <si>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</si>
  <si>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</si>
  <si>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</si>
  <si>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</si>
  <si>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</si>
  <si>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</si>
  <si>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</si>
  <si>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</si>
  <si>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</si>
  <si>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</si>
  <si>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</si>
  <si>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</si>
  <si>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</si>
  <si>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</si>
  <si>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</si>
  <si>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</si>
  <si>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</si>
  <si>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</si>
  <si>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</si>
  <si>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</si>
  <si>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</si>
  <si>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</si>
  <si>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</si>
  <si>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</si>
  <si>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</si>
  <si>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</si>
  <si>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</si>
  <si>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</si>
  <si>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</si>
  <si>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</si>
  <si>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</si>
  <si>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</si>
  <si>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</si>
  <si>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</si>
  <si>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</si>
  <si>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</si>
  <si>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</si>
  <si>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</si>
  <si>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</si>
  <si>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</si>
  <si>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</si>
  <si>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</si>
  <si>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</si>
  <si>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</si>
  <si>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</si>
  <si>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</si>
  <si>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</si>
  <si>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</si>
  <si>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</si>
  <si>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</si>
  <si>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</si>
  <si>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</si>
  <si>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</si>
  <si>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</si>
  <si>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</si>
  <si>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</si>
  <si>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</si>
  <si>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</si>
  <si>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</si>
  <si>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</si>
  <si>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</si>
  <si>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</si>
  <si>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</si>
  <si>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</si>
  <si>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</si>
  <si>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</si>
  <si>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</si>
  <si>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</si>
  <si>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</si>
  <si>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</si>
  <si>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</si>
  <si>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</si>
  <si>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</si>
  <si>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</si>
  <si>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</si>
  <si>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</si>
  <si>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</si>
  <si>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</si>
  <si>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</si>
  <si>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</si>
  <si>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</si>
  <si>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</si>
  <si>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</si>
  <si>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</si>
  <si>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</si>
  <si>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</si>
  <si>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</si>
  <si>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</si>
  <si>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</si>
  <si>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</si>
  <si>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</si>
  <si>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</si>
  <si>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</si>
  <si>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</si>
  <si>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</si>
  <si>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</si>
  <si>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</si>
  <si>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</si>
  <si>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</si>
  <si>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</si>
  <si>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</si>
  <si>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</si>
  <si>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</si>
  <si>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</si>
  <si>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</si>
  <si>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</si>
  <si>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</si>
  <si>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</si>
  <si>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</si>
  <si>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</si>
  <si>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</si>
  <si>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</si>
  <si>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</si>
  <si>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</si>
  <si>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</si>
  <si>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</si>
  <si>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</si>
  <si>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</si>
  <si>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</si>
  <si>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</si>
  <si>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</si>
  <si>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</si>
  <si>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</si>
  <si>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</si>
  <si>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</si>
  <si>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</si>
  <si>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</si>
  <si>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</si>
  <si>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</si>
  <si>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</si>
  <si>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</si>
  <si>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</si>
  <si>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</si>
  <si>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</si>
  <si>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</si>
  <si>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</si>
  <si>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</si>
  <si>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</si>
  <si>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</si>
  <si>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</si>
  <si>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</si>
  <si>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</si>
  <si>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</si>
  <si>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</si>
  <si>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</si>
  <si>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</si>
  <si>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</si>
  <si>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</si>
  <si>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</si>
  <si>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</si>
  <si>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</si>
  <si>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</si>
  <si>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</si>
  <si>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</si>
  <si>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</si>
  <si>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</si>
  <si>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</si>
  <si>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</si>
  <si>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</si>
  <si>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</si>
  <si>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</si>
  <si>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</si>
  <si>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</si>
  <si>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</si>
  <si>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</si>
  <si>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</si>
  <si>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</si>
  <si>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</si>
  <si>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</si>
  <si>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</si>
  <si>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</si>
  <si>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</si>
  <si>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</si>
  <si>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</si>
  <si>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</si>
  <si>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</si>
  <si>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</si>
  <si>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</si>
  <si>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</si>
  <si>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</si>
  <si>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</si>
  <si>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</si>
  <si>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</si>
  <si>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</si>
  <si>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</si>
  <si>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</si>
  <si>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</si>
  <si>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</si>
  <si>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</si>
  <si>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</si>
  <si>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</si>
  <si>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</si>
  <si>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</si>
  <si>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</si>
  <si>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</si>
  <si>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</si>
  <si>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</si>
  <si>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</si>
  <si>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</si>
  <si>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</si>
  <si>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</si>
  <si>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</si>
  <si>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</si>
  <si>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</si>
  <si>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</si>
  <si>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</si>
  <si>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</si>
  <si>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</si>
  <si>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</si>
  <si>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</si>
  <si>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</si>
  <si>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</si>
  <si>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</si>
  <si>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</si>
  <si>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</si>
  <si>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</si>
  <si>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</si>
  <si>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</si>
  <si>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</si>
  <si>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</si>
  <si>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</si>
  <si>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</si>
  <si>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</si>
  <si>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</si>
  <si>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</si>
  <si>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</si>
  <si>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</si>
  <si>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</si>
  <si>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</si>
  <si>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</si>
  <si>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</si>
  <si>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</si>
  <si>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</si>
  <si>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</si>
  <si>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</si>
  <si>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</si>
  <si>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</si>
  <si>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</si>
  <si>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</si>
  <si>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</si>
  <si>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</si>
  <si>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</si>
  <si>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</si>
  <si>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</si>
  <si>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</si>
  <si>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</si>
  <si>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</si>
  <si>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</si>
  <si>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</si>
  <si>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</si>
  <si>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</si>
  <si>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</si>
  <si>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</si>
  <si>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</si>
  <si>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</si>
  <si>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</si>
  <si>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</si>
  <si>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</si>
  <si>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</si>
  <si>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</si>
  <si>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</si>
  <si>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</si>
  <si>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</si>
  <si>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</si>
  <si>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</si>
  <si>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</si>
  <si>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</si>
  <si>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</si>
  <si>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</si>
  <si>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</si>
  <si>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</si>
  <si>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</si>
  <si>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</si>
  <si>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</si>
  <si>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</si>
  <si>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</si>
  <si>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</si>
  <si>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</si>
  <si>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</si>
  <si>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</si>
  <si>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</si>
  <si>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</si>
  <si>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</si>
  <si>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</si>
  <si>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</si>
  <si>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</si>
  <si>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</si>
  <si>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</si>
  <si>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</si>
  <si>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</si>
  <si>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</si>
  <si>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</si>
  <si>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</si>
  <si>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</si>
  <si>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</si>
  <si>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</si>
  <si>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</si>
  <si>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</si>
  <si>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</si>
  <si>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</si>
  <si>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</si>
  <si>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</si>
  <si>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</si>
  <si>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</si>
  <si>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</si>
  <si>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</si>
  <si>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</si>
  <si>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</si>
  <si>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</si>
  <si>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</si>
  <si>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</si>
  <si>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</si>
  <si>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</si>
  <si>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</si>
  <si>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</si>
  <si>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</si>
  <si>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</si>
  <si>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</si>
  <si>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</si>
  <si>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</si>
  <si>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</si>
  <si>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</si>
  <si>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</si>
  <si>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</si>
  <si>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</si>
  <si>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</si>
  <si>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</si>
  <si>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</si>
  <si>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</si>
  <si>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</si>
  <si>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</si>
  <si>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</si>
  <si>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</si>
  <si>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</si>
  <si>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</si>
  <si>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</si>
  <si>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</si>
  <si>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</si>
  <si>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</si>
  <si>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</si>
  <si>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</si>
  <si>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</si>
  <si>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</si>
  <si>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</si>
  <si>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</si>
  <si>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</si>
  <si>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</si>
  <si>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</si>
  <si>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</si>
  <si>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</si>
  <si>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</si>
  <si>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</si>
  <si>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</si>
  <si>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</si>
  <si>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</si>
  <si>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</si>
  <si>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</si>
  <si>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</si>
  <si>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</si>
  <si>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</si>
  <si>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</si>
  <si>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</si>
  <si>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</si>
  <si>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</si>
  <si>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</si>
  <si>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</si>
  <si>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</si>
  <si>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</si>
  <si>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</si>
  <si>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</si>
  <si>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</si>
  <si>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</si>
  <si>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</si>
  <si>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</si>
  <si>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</si>
  <si>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</si>
  <si>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</si>
  <si>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</si>
  <si>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</si>
  <si>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</si>
  <si>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</si>
  <si>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</si>
  <si>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</si>
  <si>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</si>
  <si>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</si>
  <si>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</si>
  <si>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</si>
  <si>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</si>
  <si>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</si>
  <si>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</si>
  <si>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</si>
  <si>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</si>
  <si>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</si>
  <si>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</si>
  <si>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</si>
  <si>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</si>
  <si>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</si>
  <si>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</si>
  <si>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</si>
  <si>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</si>
  <si>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</si>
  <si>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</si>
  <si>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</si>
  <si>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</si>
  <si>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</si>
  <si>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</si>
  <si>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</si>
  <si>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</si>
  <si>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</si>
  <si>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</si>
  <si>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</si>
  <si>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</si>
  <si>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</si>
  <si>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</si>
  <si>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</si>
  <si>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</si>
  <si>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</si>
  <si>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</si>
  <si>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</si>
  <si>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</si>
  <si>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</si>
  <si>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</si>
  <si>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</si>
  <si>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</si>
  <si>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</si>
  <si>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</si>
  <si>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</si>
  <si>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</si>
  <si>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</si>
  <si>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</si>
  <si>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</si>
  <si>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</si>
  <si>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</si>
  <si>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</si>
  <si>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</si>
  <si>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</si>
  <si>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</si>
  <si>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</si>
  <si>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</si>
  <si>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</si>
  <si>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</si>
  <si>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</si>
  <si>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</si>
  <si>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</si>
  <si>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</si>
  <si>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</si>
  <si>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</si>
  <si>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</si>
  <si>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</si>
  <si>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</si>
  <si>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</si>
  <si>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</si>
  <si>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</si>
  <si>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</si>
  <si>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</si>
  <si>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</si>
  <si>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</si>
  <si>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</si>
  <si>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</si>
  <si>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</si>
  <si>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</si>
  <si>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</si>
  <si>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</si>
  <si>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</si>
  <si>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</si>
  <si>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</si>
  <si>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</si>
  <si>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</si>
  <si>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</si>
  <si>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</si>
  <si>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</si>
  <si>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</si>
  <si>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</si>
  <si>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</si>
  <si>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</si>
  <si>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</si>
  <si>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</si>
  <si>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</si>
  <si>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</si>
  <si>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</si>
  <si>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</si>
  <si>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</si>
  <si>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</si>
  <si>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</si>
  <si>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</si>
  <si>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</si>
  <si>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</si>
  <si>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</si>
  <si>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</si>
  <si>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</si>
  <si>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</si>
  <si>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</si>
  <si>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</si>
  <si>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</si>
  <si>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</si>
  <si>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</si>
  <si>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</si>
  <si>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</si>
  <si>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</si>
  <si>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</si>
  <si>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</si>
  <si>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</si>
  <si>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</si>
  <si>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</si>
  <si>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</si>
  <si>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</si>
  <si>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</si>
  <si>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</si>
  <si>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</si>
  <si>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</si>
  <si>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</si>
  <si>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</si>
  <si>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</si>
  <si>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</si>
  <si>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</si>
  <si>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</si>
  <si>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</si>
  <si>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</si>
  <si>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</si>
  <si>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</si>
  <si>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</si>
  <si>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</si>
  <si>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</si>
  <si>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</si>
  <si>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</si>
  <si>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</si>
  <si>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</si>
  <si>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</si>
  <si>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</si>
  <si>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</si>
  <si>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</si>
  <si>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</si>
  <si>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</si>
  <si>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</si>
  <si>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</si>
  <si>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</si>
  <si>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</si>
  <si>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</si>
  <si>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</si>
  <si>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</si>
  <si>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</si>
  <si>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</si>
  <si>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</si>
  <si>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</si>
  <si>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</si>
  <si>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</si>
  <si>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</si>
  <si>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</si>
  <si>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</si>
  <si>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</si>
  <si>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</si>
  <si>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</si>
  <si>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</si>
  <si>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</si>
  <si>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</si>
  <si>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</si>
  <si>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</si>
  <si>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</si>
  <si>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</si>
  <si>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</si>
  <si>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</si>
  <si>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</si>
  <si>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</si>
  <si>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</si>
  <si>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</si>
  <si>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</si>
  <si>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</si>
  <si>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</si>
  <si>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</si>
  <si>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</si>
  <si>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</si>
  <si>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</si>
  <si>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</si>
  <si>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</si>
  <si>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</si>
  <si>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</si>
  <si>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</si>
  <si>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</si>
  <si>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</si>
  <si>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</si>
  <si>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</si>
  <si>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</si>
  <si>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</si>
  <si>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</si>
  <si>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</si>
  <si>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</si>
  <si>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</si>
  <si>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</si>
  <si>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</si>
  <si>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</si>
  <si>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</si>
  <si>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</si>
  <si>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</si>
  <si>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</si>
  <si>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</si>
  <si>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</si>
  <si>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</si>
  <si>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</si>
  <si>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</si>
  <si>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</si>
  <si>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</si>
  <si>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</si>
  <si>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</si>
  <si>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</si>
  <si>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</si>
  <si>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</si>
  <si>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</si>
  <si>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</si>
  <si>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</si>
  <si>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</si>
  <si>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</si>
  <si>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</si>
  <si>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</si>
  <si>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</si>
  <si>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</si>
  <si>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</si>
  <si>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</si>
  <si>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</si>
  <si>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</si>
  <si>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</si>
  <si>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</si>
  <si>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</si>
  <si>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</si>
  <si>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</si>
  <si>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</si>
  <si>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</si>
  <si>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</si>
  <si>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</si>
  <si>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</si>
  <si>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</si>
  <si>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</si>
  <si>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</si>
  <si>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</si>
  <si>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</si>
  <si>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</si>
  <si>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</si>
  <si>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</si>
  <si>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</si>
  <si>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</si>
  <si>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</si>
  <si>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</si>
  <si>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</si>
  <si>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</si>
  <si>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</si>
  <si>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</si>
  <si>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</si>
  <si>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</si>
  <si>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</si>
  <si>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</si>
  <si>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</si>
  <si>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</si>
  <si>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</si>
  <si>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</si>
  <si>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</si>
  <si>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</si>
  <si>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</si>
  <si>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</si>
  <si>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</si>
  <si>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</si>
  <si>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</si>
  <si>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</si>
  <si>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</si>
  <si>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</si>
  <si>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</si>
  <si>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</si>
  <si>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</si>
  <si>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</si>
  <si>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</si>
  <si>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</si>
  <si>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</si>
  <si>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</si>
  <si>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</si>
  <si>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</si>
  <si>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</si>
  <si>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</si>
  <si>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</si>
  <si>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</si>
  <si>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</si>
  <si>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</si>
  <si>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</si>
  <si>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</si>
  <si>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</si>
  <si>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</si>
  <si>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</si>
  <si>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</si>
  <si>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</si>
  <si>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</si>
  <si>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</si>
  <si>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</si>
  <si>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</si>
  <si>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</si>
  <si>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</si>
  <si>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</si>
  <si>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</si>
  <si>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</si>
  <si>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</si>
  <si>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</si>
  <si>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</si>
  <si>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</si>
  <si>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</si>
  <si>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</si>
  <si>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</si>
  <si>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</si>
  <si>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</si>
  <si>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</si>
  <si>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</si>
  <si>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</si>
  <si>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</si>
  <si>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</si>
  <si>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</si>
  <si>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</si>
  <si>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</si>
  <si>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</si>
  <si>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</si>
  <si>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</si>
  <si>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</si>
  <si>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</si>
  <si>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</si>
  <si>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</si>
  <si>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</si>
  <si>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</si>
  <si>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</si>
  <si>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</si>
  <si>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</si>
  <si>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</si>
  <si>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</si>
  <si>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</si>
  <si>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</si>
  <si>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</si>
  <si>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</si>
  <si>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</si>
  <si>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</si>
  <si>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</si>
  <si>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</si>
  <si>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</si>
  <si>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</si>
  <si>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</si>
  <si>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</si>
  <si>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</si>
  <si>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</si>
  <si>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</si>
  <si>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</si>
  <si>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</si>
  <si>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</si>
  <si>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</si>
  <si>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</si>
  <si>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</si>
  <si>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</si>
  <si>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</si>
  <si>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</si>
  <si>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</si>
  <si>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</si>
  <si>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</si>
  <si>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</si>
  <si>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</si>
  <si>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</si>
  <si>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</si>
  <si>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</si>
  <si>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</si>
  <si>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</si>
  <si>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</si>
  <si>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</si>
  <si>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</si>
  <si>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</si>
  <si>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</si>
  <si>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</si>
  <si>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</si>
  <si>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</si>
  <si>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</si>
  <si>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</si>
  <si>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</si>
  <si>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</si>
  <si>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</si>
  <si>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</si>
  <si>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</si>
  <si>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</si>
  <si>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</si>
  <si>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</si>
  <si>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</si>
  <si>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</si>
  <si>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</si>
  <si>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</si>
  <si>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</si>
  <si>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</si>
  <si>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</si>
  <si>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</si>
  <si>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</si>
  <si>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</si>
  <si>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</si>
  <si>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</si>
  <si>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</si>
  <si>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</si>
  <si>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</si>
  <si>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</si>
  <si>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</si>
  <si>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</si>
  <si>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</si>
  <si>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</si>
  <si>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</si>
  <si>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</si>
  <si>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</si>
  <si>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</si>
  <si>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</si>
  <si>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</si>
  <si>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</si>
  <si>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</si>
  <si>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</si>
  <si>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</si>
  <si>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</si>
  <si>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</si>
  <si>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</si>
  <si>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</si>
  <si>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</si>
  <si>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</si>
  <si>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</si>
  <si>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</si>
  <si>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</si>
  <si>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</si>
  <si>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</si>
  <si>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</si>
  <si>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</si>
  <si>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</si>
  <si>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</si>
  <si>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</si>
  <si>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</si>
  <si>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</si>
  <si>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</si>
  <si>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</si>
  <si>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</si>
  <si>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</si>
  <si>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</si>
  <si>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</si>
  <si>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</si>
  <si>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</si>
  <si>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</si>
  <si>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</si>
  <si>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</si>
  <si>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</si>
  <si>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</si>
  <si>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</si>
  <si>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</si>
  <si>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</si>
  <si>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</si>
  <si>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</si>
  <si>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</si>
  <si>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</si>
  <si>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</si>
  <si>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</si>
  <si>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</si>
  <si>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</si>
  <si>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</si>
  <si>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</si>
  <si>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</si>
  <si>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</si>
  <si>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</si>
  <si>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</si>
  <si>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</si>
  <si>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</si>
  <si>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</si>
  <si>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</si>
  <si>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</si>
  <si>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</si>
  <si>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</si>
  <si>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</si>
  <si>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</si>
  <si>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</si>
  <si>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</si>
  <si>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</si>
  <si>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</si>
  <si>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</si>
  <si>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</si>
  <si>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</si>
  <si>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</si>
  <si>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</si>
  <si>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</si>
  <si>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</si>
  <si>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</si>
  <si>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</si>
  <si>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</si>
  <si>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</si>
  <si>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</si>
  <si>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</si>
  <si>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</si>
  <si>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</si>
  <si>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</si>
  <si>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</si>
  <si>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</si>
  <si>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</si>
  <si>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</si>
  <si>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</si>
  <si>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</si>
  <si>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</si>
  <si>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</si>
  <si>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</si>
  <si>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</si>
  <si>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</si>
  <si>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</si>
  <si>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</si>
  <si>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</si>
  <si>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</si>
  <si>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</si>
  <si>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</si>
  <si>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</si>
  <si>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</si>
  <si>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</si>
  <si>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</si>
  <si>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</si>
  <si>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</si>
  <si>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</si>
  <si>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</si>
  <si>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</si>
  <si>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</si>
  <si>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</si>
  <si>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</si>
  <si>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</si>
  <si>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</si>
  <si>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</si>
  <si>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</si>
  <si>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</si>
  <si>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</si>
  <si>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</si>
  <si>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</si>
  <si>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</si>
  <si>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</si>
  <si>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</si>
  <si>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</si>
  <si>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</si>
  <si>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</si>
  <si>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</si>
  <si>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</si>
  <si>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</si>
  <si>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</si>
  <si>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</si>
  <si>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</si>
  <si>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</si>
  <si>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</si>
  <si>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</si>
  <si>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</si>
  <si>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</si>
  <si>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</si>
  <si>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</si>
  <si>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</si>
  <si>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</si>
  <si>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</si>
  <si>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</si>
  <si>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</si>
  <si>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</si>
  <si>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</si>
  <si>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</si>
  <si>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</si>
  <si>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</si>
  <si>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</si>
  <si>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</si>
  <si>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</si>
  <si>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</si>
  <si>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</si>
  <si>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</si>
  <si>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</si>
  <si>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</si>
  <si>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</si>
  <si>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</si>
  <si>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</si>
  <si>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</si>
  <si>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</si>
  <si>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</si>
  <si>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</si>
  <si>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</si>
  <si>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</si>
  <si>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</si>
  <si>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</si>
  <si>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</si>
  <si>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</si>
  <si>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</si>
  <si>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</si>
  <si>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</si>
  <si>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</si>
  <si>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</si>
  <si>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</si>
  <si>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</si>
  <si>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</si>
  <si>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</si>
  <si>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</si>
  <si>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</si>
  <si>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</si>
  <si>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</si>
  <si>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</si>
  <si>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</si>
  <si>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</si>
  <si>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</si>
  <si>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</si>
  <si>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</si>
  <si>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</si>
  <si>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</si>
  <si>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</si>
  <si>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</si>
  <si>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</si>
  <si>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</si>
  <si>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</si>
  <si>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</si>
  <si>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</si>
  <si>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</si>
  <si>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</si>
  <si>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</si>
  <si>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</si>
  <si>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</si>
  <si>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</si>
  <si>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</si>
  <si>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</si>
  <si>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</si>
  <si>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</si>
  <si>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</si>
  <si>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</si>
  <si>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</si>
  <si>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</si>
  <si>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</si>
  <si>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</si>
  <si>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</si>
  <si>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</si>
  <si>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</si>
  <si>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</si>
  <si>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</si>
  <si>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</si>
  <si>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</si>
  <si>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</si>
  <si>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</si>
  <si>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</si>
  <si>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</si>
  <si>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</si>
  <si>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</si>
  <si>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</si>
  <si>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</si>
  <si>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</si>
  <si>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</si>
  <si>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</si>
  <si>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</si>
  <si>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</si>
  <si>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</si>
  <si>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</si>
  <si>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</si>
  <si>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</si>
  <si>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</si>
  <si>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</si>
  <si>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</si>
  <si>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</si>
  <si>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</si>
  <si>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</si>
  <si>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</si>
  <si>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</si>
  <si>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</si>
  <si>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</si>
  <si>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</si>
  <si>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</si>
  <si>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</si>
  <si>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</si>
  <si>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</si>
  <si>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</si>
  <si>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</si>
  <si>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</si>
  <si>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</si>
  <si>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</si>
  <si>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</si>
  <si>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</si>
  <si>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</si>
  <si>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</si>
  <si>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</si>
  <si>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</si>
  <si>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</si>
  <si>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</si>
  <si>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</si>
  <si>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</si>
  <si>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</si>
  <si>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</si>
  <si>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</si>
  <si>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</si>
  <si>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</si>
  <si>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</si>
  <si>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</si>
  <si>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</si>
  <si>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</si>
  <si>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</si>
  <si>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</si>
  <si>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</si>
  <si>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</si>
  <si>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</si>
  <si>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</si>
  <si>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</si>
  <si>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</si>
  <si>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</si>
  <si>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</si>
  <si>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</si>
  <si>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</si>
  <si>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</si>
  <si>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</si>
  <si>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</si>
  <si>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</si>
  <si>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</si>
  <si>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</si>
  <si>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</si>
  <si>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</si>
  <si>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</si>
  <si>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</si>
  <si>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</si>
  <si>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</si>
  <si>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</si>
  <si>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</si>
  <si>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</si>
  <si>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</si>
  <si>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</si>
  <si>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</si>
  <si>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</si>
  <si>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</si>
  <si>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</si>
  <si>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</si>
  <si>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</si>
  <si>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</si>
  <si>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</si>
  <si>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</si>
  <si>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</si>
  <si>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</si>
  <si>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</si>
  <si>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</si>
  <si>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</si>
  <si>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</si>
  <si>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</si>
  <si>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</si>
  <si>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</si>
  <si>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</si>
  <si>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</si>
  <si>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</si>
  <si>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</si>
  <si>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</si>
  <si>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</si>
  <si>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</si>
  <si>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</si>
  <si>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</si>
  <si>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</si>
  <si>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</si>
  <si>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</si>
  <si>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</si>
  <si>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</si>
  <si>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</si>
  <si>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</si>
  <si>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</si>
  <si>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</si>
  <si>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</si>
  <si>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</si>
  <si>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</si>
  <si>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</si>
  <si>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</si>
  <si>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</si>
  <si>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</si>
  <si>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</si>
  <si>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</si>
  <si>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</si>
  <si>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</si>
  <si>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</si>
  <si>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</si>
  <si>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</si>
  <si>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</si>
  <si>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</si>
  <si>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</si>
  <si>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</si>
  <si>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</si>
  <si>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</si>
  <si>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</si>
  <si>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</si>
  <si>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</si>
  <si>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</si>
  <si>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</si>
  <si>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</si>
  <si>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</si>
  <si>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</si>
  <si>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</si>
  <si>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</si>
  <si>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</si>
  <si>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</si>
  <si>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</si>
  <si>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</si>
  <si>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</si>
  <si>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</si>
  <si>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</si>
  <si>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</si>
  <si>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</si>
  <si>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</si>
  <si>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</si>
  <si>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</si>
  <si>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</si>
  <si>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</si>
  <si>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</si>
  <si>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</si>
  <si>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</si>
  <si>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</si>
  <si>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</si>
  <si>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</si>
  <si>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</si>
  <si>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</si>
  <si>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</si>
  <si>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</si>
  <si>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</si>
  <si>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</si>
  <si>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</si>
  <si>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</si>
  <si>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</si>
  <si>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</si>
  <si>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</si>
  <si>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</si>
  <si>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</si>
  <si>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</si>
  <si>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</si>
  <si>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</si>
  <si>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</si>
  <si>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</si>
  <si>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</si>
  <si>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</si>
  <si>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</si>
  <si>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</si>
  <si>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</si>
  <si>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</si>
  <si>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</si>
  <si>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</si>
  <si>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</si>
  <si>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</si>
  <si>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</si>
  <si>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</si>
  <si>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</si>
  <si>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</si>
  <si>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</si>
  <si>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</si>
  <si>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</si>
  <si>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</si>
  <si>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</si>
  <si>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</si>
  <si>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</si>
  <si>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</si>
  <si>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</si>
  <si>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</si>
  <si>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</si>
  <si>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</si>
  <si>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</si>
  <si>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</si>
  <si>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</si>
  <si>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</si>
  <si>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</si>
  <si>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</si>
  <si>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</si>
  <si>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</si>
  <si>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</si>
  <si>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</si>
  <si>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</si>
  <si>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</si>
  <si>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</si>
  <si>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</si>
  <si>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</si>
  <si>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</si>
  <si>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</si>
  <si>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</si>
  <si>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</si>
  <si>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</si>
  <si>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</si>
  <si>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</si>
  <si>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</si>
  <si>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</si>
  <si>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</si>
  <si>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</si>
  <si>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</si>
  <si>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</si>
  <si>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</si>
  <si>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</si>
  <si>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</si>
  <si>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</si>
  <si>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</si>
  <si>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</si>
  <si>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</si>
  <si>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</si>
  <si>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</si>
  <si>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</si>
  <si>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</si>
  <si>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</si>
  <si>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</si>
  <si>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</si>
  <si>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</si>
  <si>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</si>
  <si>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</si>
  <si>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</si>
  <si>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</si>
  <si>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</si>
  <si>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</si>
  <si>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</si>
  <si>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</si>
  <si>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</si>
  <si>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</si>
  <si>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</si>
  <si>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</si>
  <si>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</si>
  <si>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</si>
  <si>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</si>
  <si>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</si>
  <si>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</si>
  <si>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</si>
  <si>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</si>
  <si>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</si>
  <si>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</si>
  <si>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</si>
  <si>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</si>
  <si>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</si>
  <si>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</si>
  <si>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</si>
  <si>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</si>
  <si>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</si>
  <si>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</si>
  <si>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</si>
  <si>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</si>
  <si>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</si>
  <si>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</si>
  <si>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</si>
  <si>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</si>
  <si>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</si>
  <si>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</si>
  <si>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</si>
  <si>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</si>
  <si>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</si>
  <si>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</si>
  <si>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</si>
  <si>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</si>
  <si>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</si>
  <si>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</si>
  <si>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</si>
  <si>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</si>
  <si>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</si>
  <si>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</si>
  <si>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</si>
  <si>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</si>
  <si>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</si>
  <si>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</si>
  <si>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</si>
  <si>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</si>
  <si>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</si>
  <si>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</si>
  <si>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</si>
  <si>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</si>
  <si>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</si>
  <si>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</si>
  <si>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</si>
  <si>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</si>
  <si>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</si>
  <si>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</si>
  <si>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</si>
  <si>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</si>
  <si>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</si>
  <si>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</si>
  <si>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</si>
  <si>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</si>
  <si>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</si>
  <si>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</si>
  <si>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</si>
  <si>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</si>
  <si>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</si>
  <si>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</si>
  <si>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</si>
  <si>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</si>
  <si>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</si>
  <si>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</si>
  <si>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</si>
  <si>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</si>
  <si>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</si>
  <si>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</si>
  <si>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</si>
  <si>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</si>
  <si>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</si>
  <si>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</si>
  <si>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</si>
  <si>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</si>
  <si>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</si>
  <si>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</si>
  <si>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</si>
  <si>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</si>
  <si>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</si>
  <si>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</si>
  <si>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</si>
  <si>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</si>
  <si>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</si>
  <si>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</si>
  <si>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</si>
  <si>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</si>
  <si>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</si>
  <si>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</si>
  <si>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</si>
  <si>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</si>
  <si>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</si>
  <si>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</si>
  <si>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</si>
  <si>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</si>
  <si>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</si>
  <si>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</si>
  <si>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</si>
  <si>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</si>
  <si>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</si>
  <si>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</si>
  <si>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</si>
  <si>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</si>
  <si>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</si>
  <si>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</si>
  <si>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</si>
  <si>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</si>
  <si>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</si>
  <si>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</si>
  <si>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</si>
  <si>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</si>
  <si>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</si>
  <si>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</si>
  <si>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</si>
  <si>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</si>
  <si>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</si>
  <si>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</si>
  <si>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</si>
  <si>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</si>
  <si>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</si>
  <si>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</si>
  <si>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</si>
  <si>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</si>
  <si>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</si>
  <si>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</si>
  <si>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</si>
  <si>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</si>
  <si>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</si>
  <si>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</si>
  <si>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</si>
  <si>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</si>
  <si>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</si>
  <si>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</si>
  <si>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</si>
  <si>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</si>
  <si>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</si>
  <si>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</si>
  <si>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</si>
  <si>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</si>
  <si>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</si>
  <si>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</si>
  <si>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</si>
  <si>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</si>
  <si>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</si>
  <si>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</si>
  <si>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</si>
  <si>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</si>
  <si>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</si>
  <si>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</si>
  <si>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</si>
  <si>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</si>
  <si>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</si>
  <si>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</si>
  <si>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</si>
  <si>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</si>
  <si>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</si>
  <si>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</si>
  <si>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</si>
  <si>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</si>
  <si>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</si>
  <si>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</si>
  <si>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</si>
  <si>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</si>
  <si>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</si>
  <si>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</si>
  <si>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</si>
  <si>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</si>
  <si>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</si>
  <si>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</si>
  <si>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</si>
  <si>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</si>
  <si>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</si>
  <si>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</si>
  <si>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</si>
  <si>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</si>
  <si>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</si>
  <si>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</si>
  <si>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</si>
  <si>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</si>
  <si>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</si>
  <si>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</si>
  <si>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</si>
  <si>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</si>
  <si>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</si>
  <si>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</si>
  <si>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</si>
  <si>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</si>
  <si>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</si>
  <si>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</si>
  <si>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</si>
  <si>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</si>
  <si>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</si>
  <si>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</si>
  <si>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</si>
  <si>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</si>
  <si>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</si>
  <si>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</si>
  <si>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</si>
  <si>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</si>
  <si>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</si>
  <si>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</si>
  <si>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</si>
  <si>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</si>
  <si>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</si>
  <si>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</si>
  <si>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</si>
  <si>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</si>
  <si>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</si>
  <si>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</si>
  <si>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</si>
  <si>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</si>
  <si>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</si>
  <si>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</si>
  <si>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</si>
  <si>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</si>
  <si>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</si>
  <si>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</si>
  <si>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</si>
  <si>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</si>
  <si>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</si>
  <si>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</si>
  <si>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</si>
  <si>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</si>
  <si>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</si>
  <si>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</si>
  <si>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</si>
  <si>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</si>
  <si>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</si>
  <si>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</si>
  <si>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</si>
  <si>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</si>
  <si>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</si>
  <si>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</si>
  <si>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</si>
  <si>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</si>
  <si>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</si>
  <si>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</si>
  <si>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</si>
  <si>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</si>
  <si>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</si>
  <si>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</si>
  <si>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</si>
  <si>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</si>
  <si>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</si>
  <si>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</si>
  <si>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</si>
  <si>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</si>
  <si>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</si>
  <si>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</si>
  <si>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</si>
  <si>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</si>
  <si>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</si>
  <si>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</si>
  <si>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</si>
  <si>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</si>
  <si>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</si>
  <si>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</si>
  <si>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</si>
  <si>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</si>
  <si>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</si>
  <si>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</si>
  <si>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</si>
  <si>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</si>
  <si>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</si>
  <si>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</si>
  <si>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</si>
  <si>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</si>
  <si>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</si>
  <si>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</si>
  <si>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</si>
  <si>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</si>
  <si>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</si>
  <si>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</si>
  <si>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</si>
  <si>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</si>
  <si>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</si>
  <si>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</si>
  <si>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</si>
  <si>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</si>
  <si>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</si>
  <si>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</si>
  <si>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</si>
  <si>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</si>
  <si>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</si>
  <si>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</si>
  <si>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</si>
  <si>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</si>
  <si>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</si>
  <si>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</si>
  <si>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</si>
  <si>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</si>
  <si>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</si>
  <si>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</si>
  <si>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</si>
  <si>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</si>
  <si>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</si>
  <si>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</si>
  <si>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</si>
  <si>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</si>
  <si>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</si>
  <si>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</si>
  <si>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</si>
  <si>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</si>
  <si>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</si>
  <si>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</si>
  <si>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</si>
  <si>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</si>
  <si>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</si>
  <si>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</si>
  <si>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</si>
  <si>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</si>
  <si>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</si>
  <si>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</si>
  <si>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</si>
  <si>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</si>
  <si>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</si>
  <si>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</si>
  <si>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</si>
  <si>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</si>
  <si>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</si>
  <si>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</si>
  <si>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</si>
  <si>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</si>
  <si>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</si>
  <si>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</si>
  <si>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</si>
  <si>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</si>
  <si>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</si>
  <si>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</si>
  <si>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</si>
  <si>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</si>
  <si>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</si>
  <si>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</si>
  <si>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</si>
  <si>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</si>
  <si>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</si>
  <si>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</si>
  <si>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</si>
  <si>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</si>
  <si>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</si>
  <si>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</si>
  <si>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</si>
  <si>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</si>
  <si>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</si>
  <si>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</si>
  <si>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</si>
  <si>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</si>
  <si>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</si>
  <si>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</si>
  <si>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</si>
  <si>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</si>
  <si>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</si>
  <si>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</si>
  <si>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</si>
  <si>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</si>
  <si>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</si>
  <si>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</si>
  <si>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</si>
  <si>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</si>
  <si>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</si>
  <si>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</si>
  <si>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</si>
  <si>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</si>
  <si>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</si>
  <si>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</si>
  <si>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</si>
  <si>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</si>
  <si>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</si>
  <si>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</si>
  <si>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</si>
  <si>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</si>
  <si>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</si>
  <si>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</si>
  <si>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</si>
  <si>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</si>
  <si>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</si>
  <si>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</si>
  <si>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</si>
  <si>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</si>
  <si>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</si>
  <si>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</si>
  <si>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</si>
  <si>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</si>
  <si>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</si>
  <si>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</si>
  <si>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</si>
  <si>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</si>
  <si>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</si>
  <si>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</si>
  <si>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</si>
  <si>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</si>
  <si>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</si>
  <si>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</si>
  <si>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</si>
  <si>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</si>
  <si>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</si>
  <si>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</si>
  <si>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</si>
  <si>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</si>
  <si>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</si>
  <si>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</si>
  <si>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</si>
  <si>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</si>
  <si>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</si>
  <si>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</si>
  <si>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</si>
  <si>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</si>
  <si>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</si>
  <si>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</si>
  <si>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</si>
  <si>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</si>
  <si>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</si>
  <si>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</si>
  <si>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</si>
  <si>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</si>
  <si>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</si>
  <si>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</si>
  <si>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</si>
  <si>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</si>
  <si>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</si>
  <si>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</si>
  <si>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</si>
  <si>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</si>
  <si>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</si>
  <si>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</si>
  <si>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</si>
  <si>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</si>
  <si>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</si>
  <si>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</si>
  <si>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</si>
  <si>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</si>
  <si>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</si>
  <si>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</si>
  <si>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</si>
  <si>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</si>
  <si>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</si>
  <si>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</si>
  <si>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</si>
  <si>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</si>
  <si>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</si>
  <si>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</si>
  <si>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</si>
  <si>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</si>
  <si>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</si>
  <si>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</si>
  <si>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</si>
  <si>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</si>
  <si>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</si>
  <si>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</si>
  <si>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</si>
  <si>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</si>
  <si>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</si>
  <si>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</si>
  <si>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</si>
  <si>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</si>
  <si>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</si>
  <si>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</si>
  <si>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</si>
  <si>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</si>
  <si>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</si>
  <si>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</si>
  <si>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</si>
  <si>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</si>
  <si>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</si>
  <si>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</si>
  <si>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</si>
  <si>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</si>
  <si>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</si>
  <si>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</si>
  <si>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</si>
  <si>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</si>
  <si>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</si>
  <si>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</si>
  <si>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</si>
  <si>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</si>
  <si>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</si>
  <si>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</si>
  <si>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</si>
  <si>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</si>
  <si>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</si>
  <si>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</si>
  <si>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</si>
  <si>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</si>
  <si>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</si>
  <si>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</si>
  <si>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</si>
  <si>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</si>
  <si>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</si>
  <si>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</si>
  <si>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</si>
  <si>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</si>
  <si>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</si>
  <si>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</si>
  <si>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</si>
  <si>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</si>
  <si>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</si>
  <si>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</si>
  <si>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</si>
  <si>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</si>
  <si>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</si>
  <si>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</si>
  <si>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</si>
  <si>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</si>
  <si>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</si>
  <si>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</si>
  <si>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</si>
  <si>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</si>
  <si>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</si>
  <si>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</si>
  <si>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</si>
  <si>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</si>
  <si>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</si>
  <si>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</si>
  <si>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</si>
  <si>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</si>
  <si>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</si>
  <si>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</si>
  <si>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</si>
  <si>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</si>
  <si>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</si>
  <si>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</si>
  <si>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</si>
  <si>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</si>
  <si>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</si>
  <si>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</si>
  <si>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</si>
  <si>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</si>
  <si>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</si>
  <si>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</si>
  <si>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</si>
  <si>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</si>
  <si>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</si>
  <si>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</si>
  <si>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</si>
  <si>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</si>
  <si>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</si>
  <si>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</si>
  <si>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</si>
  <si>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</si>
  <si>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</si>
  <si>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</si>
  <si>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</si>
  <si>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</si>
  <si>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</si>
  <si>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</si>
  <si>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</si>
  <si>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</si>
  <si>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</si>
  <si>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</si>
  <si>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</si>
  <si>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</si>
  <si>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</si>
  <si>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</si>
  <si>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</si>
  <si>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</si>
  <si>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</si>
  <si>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</si>
  <si>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</si>
  <si>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</si>
  <si>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</si>
  <si>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</si>
  <si>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</si>
  <si>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</si>
  <si>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</si>
  <si>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</si>
  <si>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</si>
  <si>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</si>
  <si>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</si>
  <si>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</si>
  <si>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</si>
  <si>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</si>
  <si>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</si>
  <si>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</si>
  <si>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</si>
  <si>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</si>
  <si>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</si>
  <si>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</si>
  <si>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</si>
  <si>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</si>
  <si>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</si>
  <si>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</si>
  <si>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</si>
  <si>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</si>
  <si>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</si>
  <si>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</si>
  <si>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</si>
  <si>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</si>
  <si>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</si>
  <si>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</si>
  <si>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</si>
  <si>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</si>
  <si>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</si>
  <si>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</si>
  <si>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</si>
  <si>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</si>
  <si>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</si>
  <si>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</si>
  <si>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</si>
  <si>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</si>
  <si>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</si>
  <si>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</si>
  <si>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</si>
  <si>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</si>
  <si>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</si>
  <si>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</si>
  <si>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</si>
  <si>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</si>
  <si>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</si>
  <si>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</si>
  <si>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</si>
  <si>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</si>
  <si>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</si>
  <si>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</si>
  <si>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</si>
  <si>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</si>
  <si>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</si>
  <si>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</si>
  <si>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</si>
  <si>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</si>
  <si>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</si>
  <si>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</si>
  <si>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</si>
  <si>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</si>
  <si>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</si>
  <si>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</si>
  <si>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</si>
  <si>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</si>
  <si>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</si>
  <si>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</si>
  <si>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</si>
  <si>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</si>
  <si>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</si>
  <si>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</si>
  <si>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</si>
  <si>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</si>
  <si>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</si>
  <si>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</si>
  <si>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</si>
  <si>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</si>
  <si>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</si>
  <si>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</si>
  <si>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</si>
  <si>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</si>
  <si>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</si>
  <si>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</si>
  <si>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</si>
  <si>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</si>
  <si>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</si>
  <si>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</si>
  <si>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</si>
  <si>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</si>
  <si>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</si>
  <si>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</si>
  <si>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</si>
  <si>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</si>
  <si>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</si>
  <si>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</si>
  <si>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</si>
  <si>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</si>
  <si>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</si>
  <si>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</si>
  <si>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</si>
  <si>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</si>
  <si>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</si>
  <si>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</si>
  <si>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</si>
  <si>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</si>
  <si>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</si>
  <si>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</si>
  <si>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</si>
  <si>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</si>
  <si>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</si>
  <si>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</si>
  <si>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</si>
  <si>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</si>
  <si>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</si>
  <si>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</si>
  <si>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</si>
  <si>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</si>
  <si>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</si>
  <si>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</si>
  <si>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</si>
  <si>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</si>
  <si>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</si>
  <si>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</si>
  <si>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</si>
  <si>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</si>
  <si>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</si>
  <si>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</si>
  <si>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</si>
  <si>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</si>
  <si>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</si>
  <si>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</si>
  <si>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</si>
  <si>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</si>
  <si>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</si>
  <si>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</si>
  <si>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</si>
  <si>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</si>
  <si>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</si>
  <si>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</si>
  <si>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</si>
  <si>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</si>
  <si>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</si>
  <si>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</si>
  <si>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</si>
  <si>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</si>
  <si>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</si>
  <si>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</si>
  <si>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</si>
  <si>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</si>
  <si>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</si>
  <si>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</si>
  <si>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</si>
  <si>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</si>
  <si>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</si>
  <si>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</si>
  <si>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</si>
  <si>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</si>
  <si>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</si>
  <si>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</si>
  <si>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</si>
  <si>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</si>
  <si>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</si>
  <si>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</si>
  <si>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</si>
  <si>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</si>
  <si>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</si>
  <si>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</si>
  <si>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</si>
  <si>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</si>
  <si>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</si>
  <si>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</si>
  <si>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</si>
  <si>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</si>
  <si>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</si>
  <si>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</si>
  <si>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</si>
  <si>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</si>
  <si>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</si>
  <si>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</si>
  <si>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</si>
  <si>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</si>
  <si>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</si>
  <si>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</si>
  <si>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</si>
  <si>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</si>
  <si>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</si>
  <si>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</si>
  <si>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</si>
  <si>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</si>
  <si>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</si>
  <si>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</si>
  <si>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</si>
  <si>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</si>
  <si>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</si>
  <si>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</si>
  <si>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</si>
  <si>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</si>
  <si>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</si>
  <si>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</si>
  <si>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</si>
  <si>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</si>
  <si>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</si>
  <si>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</si>
  <si>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</si>
  <si>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</si>
  <si>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</si>
  <si>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</si>
  <si>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</si>
  <si>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</si>
  <si>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</si>
  <si>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</si>
  <si>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</si>
  <si>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</si>
  <si>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</si>
  <si>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</si>
  <si>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</si>
  <si>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</si>
  <si>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</si>
  <si>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</si>
  <si>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</si>
  <si>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</si>
  <si>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</si>
  <si>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</si>
  <si>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</si>
  <si>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</si>
  <si>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</si>
  <si>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</si>
  <si>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</si>
  <si>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</si>
  <si>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</si>
  <si>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</si>
  <si>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</si>
  <si>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</si>
  <si>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</si>
  <si>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</si>
  <si>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</si>
  <si>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</si>
  <si>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</si>
  <si>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</si>
  <si>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</si>
  <si>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</si>
  <si>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</si>
  <si>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</si>
  <si>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</si>
  <si>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</si>
  <si>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</si>
  <si>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</si>
  <si>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</si>
  <si>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</si>
  <si>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</si>
  <si>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</si>
  <si>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</si>
  <si>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</si>
  <si>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</si>
  <si>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</si>
  <si>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</si>
  <si>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</si>
  <si>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</si>
  <si>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</si>
  <si>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</si>
  <si>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</si>
  <si>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</si>
  <si>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</si>
  <si>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</si>
  <si>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</si>
  <si>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</si>
  <si>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</si>
  <si>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</si>
  <si>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</si>
  <si>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</si>
  <si>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</si>
  <si>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</si>
  <si>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</si>
  <si>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</si>
  <si>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</si>
  <si>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</si>
  <si>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</si>
  <si>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</si>
  <si>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</si>
  <si>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</si>
  <si>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</si>
  <si>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</si>
  <si>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</si>
  <si>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</si>
  <si>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</si>
  <si>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</si>
  <si>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</si>
  <si>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</si>
  <si>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</si>
  <si>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</si>
  <si>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</si>
  <si>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</si>
  <si>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</si>
  <si>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</si>
  <si>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</si>
  <si>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</si>
  <si>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</si>
  <si>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</si>
  <si>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</si>
  <si>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</si>
  <si>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</si>
  <si>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</si>
  <si>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</si>
  <si>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</si>
  <si>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</si>
  <si>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</si>
  <si>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</si>
  <si>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</si>
  <si>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</si>
  <si>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</si>
  <si>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</si>
  <si>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</si>
  <si>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</si>
  <si>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</si>
  <si>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</si>
  <si>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</si>
  <si>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</si>
  <si>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</si>
  <si>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</si>
  <si>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</si>
  <si>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</si>
  <si>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</si>
  <si>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</si>
  <si>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</si>
  <si>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</si>
  <si>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</si>
  <si>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</si>
  <si>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</si>
  <si>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</si>
  <si>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</si>
  <si>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</si>
  <si>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</si>
  <si>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</si>
  <si>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</si>
  <si>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</si>
  <si>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</si>
  <si>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</si>
  <si>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</si>
  <si>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</si>
  <si>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</si>
  <si>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</si>
  <si>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</si>
  <si>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</si>
  <si>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</si>
  <si>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</si>
  <si>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</si>
  <si>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</si>
  <si>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</si>
  <si>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</si>
  <si>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</si>
  <si>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</si>
  <si>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</si>
  <si>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</si>
  <si>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</si>
  <si>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</si>
  <si>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</si>
  <si>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</si>
  <si>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</si>
  <si>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</si>
  <si>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</si>
  <si>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</si>
  <si>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</si>
  <si>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</si>
  <si>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</si>
  <si>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</si>
  <si>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</si>
  <si>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</si>
  <si>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</si>
  <si>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</si>
  <si>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</si>
  <si>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</si>
  <si>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</si>
  <si>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</si>
  <si>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</si>
  <si>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</si>
  <si>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</si>
  <si>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</si>
  <si>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</si>
  <si>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</si>
  <si>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</si>
  <si>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</si>
  <si>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</si>
  <si>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</si>
  <si>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</si>
  <si>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</si>
  <si>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</si>
  <si>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</si>
  <si>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</si>
  <si>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</si>
  <si>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</si>
  <si>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</si>
  <si>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</si>
  <si>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</si>
  <si>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</si>
  <si>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</si>
  <si>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</si>
  <si>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</si>
  <si>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</si>
  <si>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</si>
  <si>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</si>
  <si>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</si>
  <si>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</si>
  <si>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</si>
  <si>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</si>
  <si>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</si>
  <si>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</si>
  <si>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</si>
  <si>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</si>
  <si>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</si>
  <si>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</si>
  <si>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</si>
  <si>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</si>
  <si>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</si>
  <si>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</si>
  <si>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</si>
  <si>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</si>
  <si>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</si>
  <si>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</si>
  <si>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</si>
  <si>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</si>
  <si>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</si>
  <si>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</si>
  <si>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</si>
  <si>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</si>
  <si>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</si>
  <si>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</si>
  <si>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</si>
  <si>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</si>
  <si>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</si>
  <si>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</si>
  <si>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</si>
  <si>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</si>
  <si>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</si>
  <si>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</si>
  <si>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</si>
  <si>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</si>
  <si>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</si>
  <si>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</si>
  <si>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</si>
  <si>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</si>
  <si>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</si>
  <si>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</si>
  <si>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</si>
  <si>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</si>
  <si>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</si>
  <si>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</si>
  <si>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</si>
  <si>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</si>
  <si>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</si>
  <si>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</si>
  <si>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</si>
  <si>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</si>
  <si>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</si>
  <si>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</si>
  <si>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</si>
  <si>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</si>
  <si>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</si>
  <si>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</si>
  <si>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</si>
  <si>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</si>
  <si>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</si>
  <si>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</si>
  <si>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</si>
  <si>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</si>
  <si>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</si>
  <si>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</si>
  <si>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</si>
  <si>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</si>
  <si>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</si>
  <si>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</si>
  <si>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</si>
  <si>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</si>
  <si>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</si>
  <si>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</si>
  <si>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</si>
  <si>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</si>
  <si>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</si>
  <si>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</si>
  <si>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</si>
  <si>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</si>
  <si>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</si>
  <si>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</si>
  <si>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</si>
  <si>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</si>
  <si>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</si>
  <si>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</si>
  <si>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</si>
  <si>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</si>
  <si>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</si>
  <si>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</si>
  <si>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</si>
  <si>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</si>
  <si>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</si>
  <si>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</si>
  <si>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</si>
  <si>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</si>
  <si>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</si>
  <si>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</si>
  <si>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</si>
  <si>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</si>
  <si>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</si>
  <si>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</si>
  <si>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</si>
  <si>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</si>
  <si>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</si>
  <si>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</si>
  <si>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</si>
  <si>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</si>
  <si>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</si>
  <si>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</si>
  <si>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</si>
  <si>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</si>
  <si>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</si>
  <si>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</si>
  <si>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</si>
  <si>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</si>
  <si>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</si>
  <si>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</si>
  <si>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</si>
  <si>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</si>
  <si>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</si>
  <si>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</si>
  <si>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</si>
  <si>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</si>
  <si>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</si>
  <si>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</si>
  <si>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</si>
  <si>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</si>
  <si>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</si>
  <si>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</si>
  <si>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</si>
  <si>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</si>
  <si>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</si>
  <si>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</si>
  <si>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</si>
  <si>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</si>
  <si>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</si>
  <si>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</si>
  <si>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</si>
  <si>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</si>
  <si>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</si>
  <si>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</si>
  <si>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</si>
  <si>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</si>
  <si>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</si>
  <si>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</si>
  <si>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</si>
  <si>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</si>
  <si>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</si>
  <si>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</si>
  <si>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</si>
  <si>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</si>
  <si>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</si>
  <si>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</si>
  <si>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</si>
  <si>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</si>
  <si>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</si>
  <si>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</si>
  <si>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</si>
  <si>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</si>
  <si>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</si>
  <si>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</si>
  <si>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</si>
  <si>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</si>
  <si>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</si>
  <si>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</si>
  <si>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</si>
  <si>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</si>
  <si>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</si>
  <si>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</si>
  <si>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</si>
  <si>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</si>
  <si>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</si>
  <si>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</si>
  <si>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</si>
  <si>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</si>
  <si>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</si>
  <si>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</si>
  <si>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</si>
  <si>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</si>
  <si>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</si>
  <si>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</si>
  <si>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</si>
  <si>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</si>
  <si>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</si>
  <si>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</si>
  <si>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</si>
  <si>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</si>
  <si>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</si>
  <si>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</si>
  <si>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</si>
  <si>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</si>
  <si>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</si>
  <si>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</si>
  <si>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</si>
  <si>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</si>
  <si>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</si>
  <si>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</si>
  <si>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</si>
  <si>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</si>
  <si>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</si>
  <si>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</si>
  <si>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</si>
  <si>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</si>
  <si>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</si>
  <si>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</si>
  <si>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</si>
  <si>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</si>
  <si>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</si>
  <si>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</si>
  <si>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</si>
  <si>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</si>
  <si>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</si>
  <si>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</si>
  <si>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</si>
  <si>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</si>
  <si>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</si>
  <si>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</si>
  <si>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</si>
  <si>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</si>
  <si>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</si>
  <si>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</si>
  <si>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</si>
  <si>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</si>
  <si>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</si>
  <si>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</si>
  <si>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</si>
  <si>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</si>
  <si>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</si>
  <si>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</si>
  <si>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</si>
  <si>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</si>
  <si>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</si>
  <si>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</si>
  <si>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</si>
  <si>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</si>
  <si>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</si>
  <si>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</si>
  <si>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</si>
  <si>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</si>
  <si>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</si>
  <si>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</si>
  <si>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</si>
  <si>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</si>
  <si>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</si>
  <si>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</si>
  <si>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</si>
  <si>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</si>
  <si>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</si>
  <si>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</si>
  <si>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</si>
  <si>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</si>
  <si>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</si>
  <si>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</si>
  <si>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</si>
  <si>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</si>
  <si>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</si>
  <si>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</si>
  <si>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</si>
  <si>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</si>
  <si>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</si>
  <si>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</si>
  <si>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</si>
  <si>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</si>
  <si>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</si>
  <si>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</si>
  <si>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</si>
  <si>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</si>
  <si>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</si>
  <si>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</si>
  <si>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</si>
  <si>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</si>
  <si>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</si>
  <si>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</si>
  <si>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</si>
  <si>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</si>
  <si>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</si>
  <si>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</si>
  <si>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</si>
  <si>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</si>
  <si>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</si>
  <si>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</si>
  <si>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</si>
  <si>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</si>
  <si>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</si>
  <si>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</si>
  <si>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</si>
  <si>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</si>
  <si>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</si>
  <si>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</si>
  <si>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</si>
  <si>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</si>
  <si>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</si>
  <si>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</si>
  <si>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</si>
  <si>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</si>
  <si>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</si>
  <si>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</si>
  <si>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</si>
  <si>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</si>
  <si>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</si>
  <si>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</si>
  <si>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</si>
  <si>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</si>
  <si>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</si>
  <si>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</si>
  <si>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</si>
  <si>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</si>
  <si>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</si>
  <si>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</si>
  <si>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</si>
  <si>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</si>
  <si>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</si>
  <si>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</si>
  <si>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</si>
  <si>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</si>
  <si>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</si>
  <si>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</si>
  <si>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</si>
  <si>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</si>
  <si>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</si>
  <si>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</si>
  <si>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</si>
  <si>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</si>
  <si>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</si>
  <si>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</si>
  <si>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</si>
  <si>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</si>
  <si>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</si>
  <si>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</si>
  <si>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</si>
  <si>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</si>
  <si>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</si>
  <si>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</si>
  <si>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</si>
  <si>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</si>
  <si>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</si>
  <si>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</si>
  <si>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</si>
  <si>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</si>
  <si>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</si>
  <si>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</si>
  <si>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</si>
  <si>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</si>
  <si>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</si>
  <si>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</si>
  <si>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</si>
  <si>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</si>
  <si>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</si>
  <si>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</si>
  <si>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</si>
  <si>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</si>
  <si>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</si>
  <si>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</si>
  <si>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</si>
  <si>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</si>
  <si>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</si>
  <si>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</si>
  <si>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</si>
  <si>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</si>
  <si>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</si>
  <si>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</si>
  <si>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</si>
  <si>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</si>
  <si>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</si>
  <si>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</si>
  <si>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</si>
  <si>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</si>
  <si>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</si>
  <si>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</si>
  <si>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</si>
  <si>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</si>
  <si>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</si>
  <si>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</si>
  <si>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</si>
  <si>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</si>
  <si>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</si>
  <si>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</si>
  <si>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</si>
  <si>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</si>
  <si>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</si>
  <si>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</si>
  <si>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</si>
  <si>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</si>
  <si>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</si>
  <si>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</si>
  <si>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</si>
  <si>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</si>
  <si>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</si>
  <si>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</si>
  <si>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</si>
  <si>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</si>
  <si>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</si>
  <si>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</si>
  <si>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</si>
  <si>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</si>
  <si>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</si>
  <si>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</si>
  <si>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</si>
  <si>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</si>
  <si>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</si>
  <si>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</si>
  <si>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</si>
  <si>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</si>
  <si>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</si>
  <si>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</si>
  <si>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</si>
  <si>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</si>
  <si>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</si>
  <si>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</si>
  <si>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</si>
  <si>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</si>
  <si>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</si>
  <si>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</si>
  <si>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</si>
  <si>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</si>
  <si>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</si>
  <si>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</si>
  <si>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</si>
  <si>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</si>
  <si>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</si>
  <si>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</si>
  <si>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</si>
  <si>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</si>
  <si>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</si>
  <si>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</si>
  <si>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</si>
  <si>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</si>
  <si>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</si>
  <si>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</si>
  <si>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</si>
  <si>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</si>
  <si>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</si>
  <si>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</si>
  <si>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</si>
  <si>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</si>
  <si>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</si>
  <si>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</si>
  <si>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</si>
  <si>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</si>
  <si>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</si>
  <si>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</si>
  <si>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</si>
  <si>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</si>
  <si>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</si>
  <si>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</si>
  <si>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</si>
  <si>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</si>
  <si>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</si>
  <si>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</si>
  <si>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</si>
  <si>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</si>
  <si>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</si>
  <si>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</si>
  <si>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</si>
  <si>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</si>
  <si>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</si>
  <si>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</si>
  <si>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</si>
  <si>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</si>
  <si>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</si>
  <si>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</si>
  <si>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</si>
  <si>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</si>
  <si>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</si>
  <si>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</si>
  <si>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</si>
  <si>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</si>
  <si>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</si>
  <si>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</si>
  <si>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</si>
  <si>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</si>
  <si>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</si>
  <si>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</si>
  <si>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</si>
  <si>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</si>
  <si>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</si>
  <si>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</si>
  <si>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</si>
  <si>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</si>
  <si>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</si>
  <si>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</si>
  <si>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</si>
  <si>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</si>
  <si>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</si>
  <si>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</si>
  <si>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</si>
  <si>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</si>
  <si>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</si>
  <si>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</si>
  <si>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</si>
  <si>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</si>
  <si>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</si>
  <si>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</si>
  <si>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</si>
  <si>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</si>
  <si>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</si>
  <si>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</si>
  <si>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</si>
  <si>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</si>
  <si>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</si>
  <si>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</si>
  <si>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</si>
  <si>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</si>
  <si>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</si>
  <si>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</si>
  <si>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</si>
  <si>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</si>
  <si>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</si>
  <si>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</si>
  <si>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</si>
  <si>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</si>
  <si>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</si>
  <si>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</si>
  <si>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</si>
  <si>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</si>
  <si>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</si>
  <si>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</si>
  <si>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</si>
  <si>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</si>
  <si>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</si>
  <si>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</si>
  <si>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</si>
  <si>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</si>
  <si>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</si>
  <si>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</si>
  <si>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</si>
  <si>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</si>
  <si>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</si>
  <si>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</si>
  <si>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</si>
  <si>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</si>
  <si>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</si>
  <si>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</si>
  <si>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</si>
  <si>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</si>
  <si>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</si>
  <si>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</si>
  <si>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</si>
  <si>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</si>
  <si>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</si>
  <si>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</si>
  <si>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</si>
  <si>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</si>
  <si>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</si>
  <si>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</si>
  <si>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</si>
  <si>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</si>
  <si>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</si>
  <si>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</si>
  <si>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</si>
  <si>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</si>
  <si>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</si>
  <si>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</si>
  <si>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</si>
  <si>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</si>
  <si>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</si>
  <si>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</si>
  <si>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</si>
  <si>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</si>
  <si>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</si>
  <si>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</si>
  <si>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</si>
  <si>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</si>
  <si>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</si>
  <si>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</si>
  <si>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</si>
  <si>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</si>
  <si>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</si>
  <si>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</si>
  <si>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</si>
  <si>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</si>
  <si>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</si>
  <si>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</si>
  <si>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</si>
  <si>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</si>
  <si>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</si>
  <si>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</si>
  <si>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</si>
  <si>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</si>
  <si>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</si>
  <si>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</si>
  <si>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</si>
  <si>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</si>
  <si>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</si>
  <si>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</si>
  <si>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</si>
  <si>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</si>
  <si>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</si>
  <si>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</si>
  <si>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</si>
  <si>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</si>
  <si>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</si>
  <si>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</si>
  <si>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</si>
  <si>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</si>
  <si>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</si>
  <si>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</si>
  <si>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</si>
  <si>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</si>
  <si>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</si>
  <si>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</si>
  <si>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</si>
  <si>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</si>
  <si>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</si>
  <si>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</si>
  <si>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</si>
  <si>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</si>
  <si>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</si>
  <si>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</si>
  <si>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</si>
  <si>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</si>
  <si>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</si>
  <si>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</si>
  <si>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</si>
  <si>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</si>
  <si>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</si>
  <si>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</si>
  <si>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</si>
  <si>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</si>
  <si>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</si>
  <si>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</si>
  <si>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</si>
  <si>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</si>
  <si>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</si>
  <si>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</si>
  <si>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</si>
  <si>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</si>
  <si>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</si>
  <si>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</si>
  <si>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</si>
  <si>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</si>
  <si>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</si>
  <si>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</si>
  <si>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</si>
  <si>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</si>
  <si>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</si>
  <si>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</si>
  <si>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</si>
  <si>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</si>
  <si>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</si>
  <si>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</si>
  <si>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</si>
  <si>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</si>
  <si>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</si>
  <si>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</si>
  <si>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</si>
  <si>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</si>
  <si>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</si>
  <si>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</si>
  <si>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</si>
  <si>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</si>
  <si>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</si>
  <si>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</si>
  <si>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</si>
  <si>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</si>
  <si>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</si>
  <si>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</si>
  <si>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</si>
  <si>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</si>
  <si>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</si>
  <si>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</si>
  <si>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</si>
  <si>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</si>
  <si>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</si>
  <si>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</si>
  <si>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</si>
  <si>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</si>
  <si>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</si>
  <si>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</si>
  <si>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</si>
  <si>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</si>
  <si>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</si>
  <si>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</si>
  <si>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</si>
  <si>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</si>
  <si>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</si>
  <si>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</si>
  <si>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</si>
  <si>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</si>
  <si>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</si>
  <si>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</si>
  <si>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</si>
  <si>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</si>
  <si>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</si>
  <si>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</si>
  <si>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</si>
  <si>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</si>
  <si>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</si>
  <si>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</si>
  <si>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</si>
  <si>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</si>
  <si>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</si>
  <si>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</si>
  <si>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</si>
  <si>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</si>
  <si>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</si>
  <si>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</si>
  <si>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</si>
  <si>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</si>
  <si>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</si>
  <si>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</si>
  <si>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</si>
  <si>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</si>
  <si>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</si>
  <si>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</si>
  <si>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</si>
  <si>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</si>
  <si>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</si>
  <si>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</si>
  <si>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</si>
  <si>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</si>
  <si>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</si>
  <si>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</si>
  <si>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</si>
  <si>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</si>
  <si>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</si>
  <si>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</si>
  <si>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</si>
  <si>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</si>
  <si>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</si>
  <si>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</si>
  <si>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</si>
  <si>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</si>
  <si>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</si>
  <si>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</si>
  <si>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</si>
  <si>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</si>
  <si>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</si>
  <si>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</si>
  <si>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</si>
  <si>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</si>
  <si>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</si>
  <si>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</si>
  <si>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</si>
  <si>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</si>
  <si>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</si>
  <si>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</si>
  <si>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</si>
  <si>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</si>
  <si>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</si>
  <si>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</si>
  <si>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</si>
  <si>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</si>
  <si>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</si>
  <si>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</si>
  <si>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</si>
  <si>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</si>
  <si>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</si>
  <si>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</si>
  <si>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</si>
  <si>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</si>
  <si>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</si>
  <si>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</si>
  <si>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</si>
  <si>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</si>
  <si>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</si>
  <si>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</si>
  <si>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</si>
  <si>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</si>
  <si>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</si>
  <si>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</si>
  <si>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</si>
  <si>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</si>
  <si>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</si>
  <si>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</si>
  <si>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</si>
  <si>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</si>
  <si>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</si>
  <si>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</si>
  <si>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</si>
  <si>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</si>
  <si>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</si>
  <si>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</si>
  <si>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</si>
  <si>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</si>
  <si>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</si>
  <si>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</si>
  <si>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</si>
  <si>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</si>
  <si>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</si>
  <si>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</si>
  <si>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</si>
  <si>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</si>
  <si>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</si>
  <si>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</si>
  <si>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</si>
  <si>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</si>
  <si>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</si>
  <si>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</si>
  <si>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</si>
  <si>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</si>
  <si>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</si>
  <si>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</si>
  <si>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</si>
  <si>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</si>
  <si>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</si>
  <si>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</si>
  <si>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</si>
  <si>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</si>
  <si>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</si>
  <si>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</si>
  <si>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</si>
  <si>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</si>
  <si>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</si>
  <si>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</si>
  <si>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</si>
  <si>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</si>
  <si>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</si>
  <si>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</si>
  <si>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</si>
  <si>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</si>
  <si>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</si>
  <si>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</si>
  <si>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</si>
  <si>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</si>
  <si>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</si>
  <si>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</si>
  <si>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</si>
  <si>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</si>
  <si>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</si>
  <si>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</si>
  <si>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</si>
  <si>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</si>
  <si>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</si>
  <si>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</si>
  <si>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</si>
  <si>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</si>
  <si>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</si>
  <si>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</si>
  <si>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</si>
  <si>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</si>
  <si>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</si>
  <si>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</si>
  <si>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</si>
  <si>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</si>
  <si>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</si>
  <si>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</si>
  <si>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</si>
  <si>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</si>
  <si>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</si>
  <si>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</si>
  <si>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</si>
  <si>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</si>
  <si>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</si>
  <si>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</si>
  <si>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</si>
  <si>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</si>
  <si>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</si>
  <si>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</si>
  <si>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</si>
  <si>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</si>
  <si>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</si>
  <si>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</si>
  <si>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</si>
  <si>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</si>
  <si>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</si>
  <si>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</si>
  <si>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</si>
  <si>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</si>
  <si>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</si>
  <si>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</si>
  <si>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</si>
  <si>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</si>
  <si>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</si>
  <si>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</si>
  <si>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</si>
  <si>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</si>
  <si>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</si>
  <si>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</si>
  <si>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</si>
  <si>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</si>
  <si>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</si>
  <si>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</si>
  <si>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</si>
  <si>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</si>
  <si>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</si>
  <si>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</si>
  <si>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</si>
  <si>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</si>
  <si>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</si>
  <si>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</si>
  <si>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</si>
  <si>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</si>
  <si>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</si>
  <si>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</si>
  <si>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</si>
  <si>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</si>
  <si>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</si>
  <si>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</si>
  <si>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</si>
  <si>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</si>
  <si>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</si>
  <si>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</si>
  <si>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</si>
  <si>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</si>
  <si>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</si>
  <si>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</si>
  <si>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</si>
  <si>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</si>
  <si>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</si>
  <si>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</si>
  <si>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</si>
  <si>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</si>
  <si>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</si>
  <si>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</si>
  <si>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</si>
  <si>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</si>
  <si>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</si>
  <si>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</si>
  <si>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</si>
  <si>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</si>
  <si>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</si>
  <si>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</si>
  <si>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</si>
  <si>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</si>
  <si>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</si>
  <si>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</si>
  <si>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</si>
  <si>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</si>
  <si>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</si>
  <si>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</si>
  <si>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</si>
  <si>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</si>
  <si>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</si>
  <si>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</si>
  <si>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</si>
  <si>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</si>
  <si>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</si>
  <si>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</si>
  <si>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</si>
  <si>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</si>
  <si>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</si>
  <si>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</si>
  <si>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</si>
  <si>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</si>
  <si>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</si>
  <si>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</si>
  <si>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</si>
  <si>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</si>
  <si>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</si>
  <si>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</si>
  <si>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</si>
  <si>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</si>
  <si>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</si>
  <si>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</si>
  <si>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</si>
  <si>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</si>
  <si>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</si>
  <si>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</si>
  <si>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</si>
  <si>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</si>
  <si>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</si>
  <si>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</si>
  <si>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</si>
  <si>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</si>
  <si>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</si>
  <si>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</si>
  <si>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</si>
  <si>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</si>
  <si>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</si>
  <si>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</si>
  <si>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</si>
  <si>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</si>
  <si>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</si>
  <si>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</si>
  <si>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</si>
  <si>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</si>
  <si>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</si>
  <si>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</si>
  <si>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</si>
  <si>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</si>
  <si>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</si>
  <si>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</si>
  <si>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</si>
  <si>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</si>
  <si>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</si>
  <si>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</si>
  <si>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</si>
  <si>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</si>
  <si>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</si>
  <si>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</si>
  <si>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</si>
  <si>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</si>
  <si>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</si>
  <si>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</si>
  <si>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</si>
  <si>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</si>
  <si>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</si>
  <si>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</si>
  <si>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</si>
  <si>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</si>
  <si>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</si>
  <si>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</si>
  <si>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</si>
  <si>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</si>
  <si>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</si>
  <si>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</si>
  <si>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</si>
  <si>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</si>
  <si>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</si>
  <si>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</si>
  <si>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</si>
  <si>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</si>
  <si>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</si>
  <si>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</si>
  <si>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</si>
  <si>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</si>
  <si>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</si>
  <si>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</si>
  <si>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</si>
  <si>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</si>
  <si>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</si>
  <si>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</si>
  <si>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</si>
  <si>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</si>
  <si>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</si>
  <si>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</si>
  <si>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</si>
  <si>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</si>
  <si>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</si>
  <si>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</si>
  <si>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</si>
  <si>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</si>
  <si>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</si>
  <si>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</si>
  <si>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</si>
  <si>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</si>
  <si>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</si>
  <si>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</si>
  <si>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</si>
  <si>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</si>
  <si>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</si>
  <si>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</si>
  <si>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</si>
  <si>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</si>
  <si>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</si>
  <si>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</si>
  <si>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</si>
  <si>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</si>
  <si>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</si>
  <si>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</si>
  <si>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</si>
  <si>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</si>
  <si>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</si>
  <si>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</si>
  <si>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</si>
  <si>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</si>
  <si>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</si>
  <si>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</si>
  <si>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</si>
  <si>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</si>
  <si>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</si>
  <si>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</si>
  <si>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</si>
  <si>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</si>
  <si>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</si>
  <si>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</si>
  <si>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</si>
  <si>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</si>
  <si>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</si>
  <si>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</si>
  <si>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</si>
  <si>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</si>
  <si>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</si>
  <si>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</si>
  <si>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</si>
  <si>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</si>
  <si>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</si>
  <si>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</si>
  <si>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</si>
  <si>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</si>
  <si>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</si>
  <si>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</si>
  <si>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</si>
  <si>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</si>
  <si>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</si>
  <si>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</si>
  <si>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</si>
  <si>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</si>
  <si>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</si>
  <si>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</si>
  <si>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</si>
  <si>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</si>
  <si>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</si>
  <si>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</si>
  <si>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</si>
  <si>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</si>
  <si>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</si>
  <si>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</si>
  <si>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</si>
  <si>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</si>
  <si>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</si>
  <si>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</si>
  <si>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</si>
  <si>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</si>
  <si>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</si>
  <si>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</si>
  <si>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</si>
  <si>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</si>
  <si>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</si>
  <si>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</si>
  <si>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</si>
  <si>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</si>
  <si>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</si>
  <si>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</si>
  <si>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</si>
  <si>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</si>
  <si>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</si>
  <si>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</si>
  <si>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</si>
  <si>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</si>
  <si>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</si>
  <si>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</si>
  <si>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</si>
  <si>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</si>
  <si>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</si>
  <si>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</si>
  <si>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</si>
  <si>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</si>
  <si>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</si>
  <si>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</si>
  <si>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</si>
  <si>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</si>
  <si>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</si>
  <si>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</si>
  <si>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</si>
  <si>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</si>
  <si>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</si>
  <si>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</si>
  <si>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</si>
  <si>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</si>
  <si>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</si>
  <si>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</si>
  <si>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</si>
  <si>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</si>
  <si>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</si>
  <si>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</si>
  <si>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</si>
  <si>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</si>
  <si>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</si>
  <si>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</si>
  <si>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</si>
  <si>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</si>
  <si>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</si>
  <si>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</si>
  <si>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</si>
  <si>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</si>
  <si>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</si>
  <si>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</si>
  <si>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</si>
  <si>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</si>
  <si>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</si>
  <si>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</si>
  <si>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</si>
  <si>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</si>
  <si>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</si>
  <si>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</si>
  <si>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</si>
  <si>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</si>
  <si>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</si>
  <si>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</si>
  <si>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</si>
  <si>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</si>
  <si>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</si>
  <si>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</si>
  <si>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</si>
  <si>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</si>
  <si>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</si>
  <si>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</si>
  <si>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</si>
  <si>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</si>
  <si>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</si>
  <si>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</si>
  <si>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</si>
  <si>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</si>
  <si>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</si>
  <si>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</si>
  <si>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</si>
  <si>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</si>
  <si>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</si>
  <si>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</si>
  <si>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</si>
  <si>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</si>
  <si>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</si>
  <si>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</si>
  <si>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</si>
  <si>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</si>
  <si>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</si>
  <si>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</si>
  <si>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</si>
  <si>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</si>
  <si>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</si>
  <si>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</si>
  <si>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</si>
  <si>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</si>
  <si>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</si>
  <si>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</si>
  <si>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</si>
  <si>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</si>
  <si>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</si>
  <si>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</si>
  <si>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</si>
  <si>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</si>
  <si>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</si>
  <si>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</si>
  <si>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</si>
  <si>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</si>
  <si>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</si>
  <si>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</si>
  <si>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</si>
  <si>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</si>
  <si>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</si>
  <si>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</si>
  <si>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</si>
  <si>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</si>
  <si>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</si>
  <si>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</si>
  <si>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</si>
  <si>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</si>
  <si>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</si>
  <si>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</si>
  <si>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</si>
  <si>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</si>
  <si>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</si>
  <si>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</si>
  <si>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</si>
  <si>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</si>
  <si>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</si>
  <si>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</si>
  <si>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</si>
  <si>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</si>
  <si>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</si>
  <si>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</si>
  <si>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</si>
  <si>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</si>
  <si>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</si>
  <si>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</si>
  <si>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</si>
  <si>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</si>
  <si>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</si>
  <si>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</si>
  <si>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</si>
  <si>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</si>
  <si>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</si>
  <si>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</si>
  <si>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</si>
  <si>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</si>
  <si>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</si>
  <si>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</si>
  <si>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</si>
  <si>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</si>
  <si>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</si>
  <si>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</si>
  <si>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</si>
  <si>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</si>
  <si>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</si>
  <si>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</si>
  <si>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</si>
  <si>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</si>
  <si>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</si>
  <si>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</si>
  <si>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</si>
  <si>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</si>
  <si>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</si>
  <si>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</si>
  <si>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</si>
  <si>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</si>
  <si>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</si>
  <si>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</si>
  <si>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</si>
  <si>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</si>
  <si>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</si>
  <si>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</si>
  <si>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</si>
  <si>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</si>
  <si>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</si>
  <si>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</si>
  <si>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</si>
  <si>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</si>
  <si>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</si>
  <si>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</si>
  <si>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</si>
  <si>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</si>
  <si>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</si>
  <si>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</si>
  <si>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</si>
  <si>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</si>
  <si>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</si>
  <si>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</si>
  <si>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</si>
  <si>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</si>
  <si>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</si>
  <si>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</si>
  <si>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</si>
  <si>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</si>
  <si>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</si>
  <si>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</si>
  <si>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</si>
  <si>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</si>
  <si>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</si>
  <si>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</si>
  <si>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</si>
  <si>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</si>
  <si>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</si>
  <si>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</si>
  <si>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</si>
  <si>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</si>
  <si>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</si>
  <si>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</si>
  <si>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</si>
  <si>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</si>
  <si>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</si>
  <si>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</si>
  <si>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</si>
  <si>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</si>
  <si>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</si>
  <si>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</si>
  <si>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</si>
  <si>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</si>
  <si>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</si>
  <si>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</si>
  <si>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</si>
  <si>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</si>
  <si>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</si>
  <si>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</si>
  <si>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</si>
  <si>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</si>
  <si>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</si>
  <si>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</si>
  <si>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</si>
  <si>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</si>
  <si>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</si>
  <si>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</si>
  <si>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</si>
  <si>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</si>
  <si>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</si>
  <si>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</si>
  <si>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</si>
  <si>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</si>
  <si>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</si>
  <si>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</si>
  <si>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</si>
  <si>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</si>
  <si>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</si>
  <si>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</si>
  <si>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</si>
  <si>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</si>
  <si>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</si>
  <si>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</si>
  <si>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</si>
  <si>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</si>
  <si>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</si>
  <si>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</si>
  <si>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</si>
  <si>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</si>
  <si>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</si>
  <si>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</si>
  <si>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</si>
  <si>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</si>
  <si>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</si>
  <si>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</si>
  <si>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</si>
  <si>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</si>
  <si>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</si>
  <si>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</si>
  <si>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</si>
  <si>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</si>
  <si>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</si>
  <si>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</si>
  <si>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</si>
  <si>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</si>
  <si>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</si>
  <si>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</si>
  <si>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</si>
  <si>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</si>
  <si>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</si>
  <si>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</si>
  <si>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</si>
  <si>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</si>
  <si>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</si>
  <si>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</si>
  <si>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</si>
  <si>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</si>
  <si>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</si>
  <si>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</si>
  <si>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</si>
  <si>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</si>
  <si>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</si>
  <si>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</si>
  <si>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</si>
  <si>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</si>
  <si>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</si>
  <si>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</si>
  <si>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</si>
  <si>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</si>
  <si>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</si>
  <si>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</si>
  <si>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</si>
  <si>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</si>
  <si>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</si>
  <si>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</si>
  <si>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</si>
  <si>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</si>
  <si>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</si>
  <si>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</si>
  <si>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</si>
  <si>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</si>
  <si>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</si>
  <si>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</si>
  <si>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</si>
  <si>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</si>
  <si>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</si>
  <si>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</si>
  <si>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</si>
  <si>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</si>
  <si>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</si>
  <si>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</si>
  <si>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</si>
  <si>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</si>
  <si>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</si>
  <si>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</si>
  <si>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</si>
  <si>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</si>
  <si>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</si>
  <si>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</si>
  <si>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</si>
  <si>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</si>
  <si>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</si>
  <si>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</si>
  <si>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</si>
  <si>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</si>
  <si>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</si>
  <si>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</si>
  <si>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</si>
  <si>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</si>
  <si>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</si>
  <si>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</si>
  <si>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</si>
  <si>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</si>
  <si>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</si>
  <si>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</si>
  <si>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</si>
  <si>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</si>
  <si>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</si>
  <si>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</si>
  <si>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</si>
  <si>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</si>
  <si>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</si>
  <si>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</si>
  <si>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</si>
  <si>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</si>
  <si>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</si>
  <si>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</si>
  <si>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</si>
  <si>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</si>
  <si>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</si>
  <si>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</si>
  <si>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</si>
  <si>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</si>
  <si>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</si>
  <si>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</si>
  <si>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</si>
  <si>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</si>
  <si>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</si>
  <si>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</si>
  <si>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</si>
  <si>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</si>
  <si>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</si>
  <si>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</si>
  <si>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</si>
  <si>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</si>
  <si>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</si>
  <si>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</si>
  <si>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</si>
  <si>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</si>
  <si>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</si>
  <si>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</si>
  <si>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</si>
  <si>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</si>
  <si>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</si>
  <si>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</si>
  <si>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</si>
  <si>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</si>
  <si>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</si>
  <si>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</si>
  <si>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</si>
  <si>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</si>
  <si>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</si>
  <si>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</si>
  <si>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</si>
  <si>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</si>
  <si>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</si>
  <si>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</si>
  <si>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</si>
  <si>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</si>
  <si>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</si>
  <si>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</si>
  <si>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</si>
  <si>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</si>
  <si>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</si>
  <si>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</si>
  <si>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</si>
  <si>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</si>
  <si>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</si>
  <si>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</si>
  <si>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</si>
  <si>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</si>
  <si>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</si>
  <si>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</si>
  <si>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</si>
  <si>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</si>
  <si>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</si>
  <si>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</si>
  <si>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</si>
  <si>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</si>
  <si>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</si>
  <si>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</si>
  <si>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</si>
  <si>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</si>
  <si>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</si>
  <si>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</si>
  <si>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</si>
  <si>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</si>
  <si>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</si>
  <si>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</si>
  <si>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</si>
  <si>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</si>
  <si>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</si>
  <si>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</si>
  <si>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</si>
  <si>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</si>
  <si>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</si>
  <si>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</si>
  <si>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</si>
  <si>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</si>
  <si>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</si>
  <si>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</si>
  <si>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</si>
  <si>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</si>
  <si>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</si>
  <si>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</si>
  <si>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</si>
  <si>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</si>
  <si>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</si>
  <si>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</si>
  <si>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</si>
  <si>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</si>
  <si>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</si>
  <si>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</si>
  <si>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</si>
  <si>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</si>
  <si>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</si>
  <si>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</si>
  <si>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</si>
  <si>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</si>
  <si>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</si>
  <si>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</si>
  <si>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</si>
  <si>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</si>
  <si>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</si>
  <si>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</si>
  <si>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</si>
  <si>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</si>
  <si>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</si>
  <si>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</si>
  <si>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</si>
  <si>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</si>
  <si>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</si>
  <si>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</si>
  <si>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</si>
  <si>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</si>
  <si>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</si>
  <si>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</si>
  <si>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</si>
  <si>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</si>
  <si>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</si>
  <si>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</si>
  <si>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</si>
  <si>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</si>
  <si>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</si>
  <si>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</si>
  <si>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</si>
  <si>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</si>
  <si>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</si>
  <si>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</si>
  <si>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</si>
  <si>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</si>
  <si>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</si>
  <si>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</si>
  <si>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</si>
  <si>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</si>
  <si>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</si>
  <si>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</si>
  <si>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</si>
  <si>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</si>
  <si>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</si>
  <si>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</si>
  <si>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</si>
  <si>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</si>
  <si>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</si>
  <si>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</si>
  <si>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</si>
  <si>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</si>
  <si>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</si>
  <si>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</si>
  <si>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</si>
  <si>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</si>
  <si>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</si>
  <si>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</si>
  <si>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</si>
  <si>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</si>
  <si>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</si>
  <si>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</si>
  <si>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</si>
  <si>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</si>
  <si>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</si>
  <si>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</si>
  <si>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</si>
  <si>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</si>
  <si>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</si>
  <si>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</si>
  <si>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</si>
  <si>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</si>
  <si>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</si>
  <si>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</si>
  <si>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</si>
  <si>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</si>
  <si>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</si>
  <si>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</si>
  <si>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</si>
  <si>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</si>
  <si>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</si>
  <si>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</si>
  <si>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</si>
  <si>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</si>
  <si>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</si>
  <si>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</si>
  <si>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</si>
  <si>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</si>
  <si>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</si>
  <si>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</si>
  <si>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</si>
  <si>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</si>
  <si>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</si>
  <si>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</si>
  <si>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</si>
  <si>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</si>
  <si>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</si>
  <si>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</si>
  <si>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</si>
  <si>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</si>
  <si>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</si>
  <si>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</si>
  <si>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</si>
  <si>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</si>
  <si>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</si>
  <si>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</si>
  <si>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</si>
  <si>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</si>
  <si>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</si>
  <si>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</si>
  <si>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</si>
  <si>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</si>
  <si>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</si>
  <si>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</si>
  <si>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</si>
  <si>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</si>
  <si>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</si>
  <si>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</si>
  <si>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</si>
  <si>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</si>
  <si>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</si>
  <si>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</si>
  <si>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</si>
  <si>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</si>
  <si>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</si>
  <si>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</si>
  <si>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</si>
  <si>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</si>
  <si>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</si>
  <si>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</si>
  <si>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</si>
  <si>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</si>
  <si>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</si>
  <si>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</si>
  <si>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</si>
  <si>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</si>
  <si>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</si>
  <si>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</si>
  <si>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</si>
  <si>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</si>
  <si>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</si>
  <si>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</si>
  <si>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</si>
  <si>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</si>
  <si>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</si>
  <si>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</si>
  <si>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</si>
  <si>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</si>
  <si>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</si>
  <si>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</si>
  <si>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</si>
  <si>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</si>
  <si>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</si>
  <si>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</si>
  <si>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</si>
  <si>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</si>
  <si>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</si>
  <si>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</si>
  <si>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</si>
  <si>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</si>
  <si>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</si>
  <si>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</si>
  <si>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</si>
  <si>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</si>
  <si>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</si>
  <si>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</si>
  <si>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</si>
  <si>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</si>
  <si>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</si>
  <si>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</si>
  <si>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</si>
  <si>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</si>
  <si>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</si>
  <si>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</si>
  <si>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</si>
  <si>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</si>
  <si>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</si>
  <si>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</si>
  <si>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</si>
  <si>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</si>
  <si>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</si>
  <si>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</si>
  <si>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</si>
  <si>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</si>
  <si>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</si>
  <si>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</si>
  <si>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</si>
  <si>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</si>
  <si>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</si>
  <si>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</si>
  <si>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</si>
  <si>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</si>
  <si>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</si>
  <si>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</si>
  <si>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</si>
  <si>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</si>
  <si>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</si>
  <si>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</si>
  <si>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</si>
  <si>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</si>
  <si>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</si>
  <si>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</si>
  <si>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</si>
  <si>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</si>
  <si>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</si>
  <si>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</si>
  <si>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</si>
  <si>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</si>
  <si>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</si>
  <si>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</si>
  <si>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</si>
  <si>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</si>
  <si>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</si>
  <si>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</si>
  <si>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</si>
  <si>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</si>
  <si>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</si>
  <si>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</si>
  <si>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</si>
  <si>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</si>
  <si>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</si>
  <si>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</si>
  <si>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</si>
  <si>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</si>
  <si>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</si>
  <si>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</si>
  <si>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</si>
  <si>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</si>
  <si>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</si>
  <si>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</si>
  <si>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</si>
  <si>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</si>
  <si>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</si>
  <si>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</si>
  <si>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</si>
  <si>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</si>
  <si>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</si>
  <si>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</si>
  <si>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</si>
  <si>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</si>
  <si>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</si>
  <si>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</si>
  <si>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</si>
  <si>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</si>
  <si>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</si>
  <si>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</si>
  <si>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</si>
  <si>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</si>
  <si>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</si>
  <si>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</si>
  <si>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</si>
  <si>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</si>
  <si>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</si>
  <si>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</si>
  <si>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</si>
  <si>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</si>
  <si>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</si>
  <si>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</si>
  <si>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</si>
  <si>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</si>
  <si>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</si>
  <si>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</si>
  <si>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</si>
  <si>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</si>
  <si>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</si>
  <si>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</si>
  <si>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</si>
  <si>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</si>
  <si>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</si>
  <si>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</si>
  <si>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</si>
  <si>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</si>
  <si>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</si>
  <si>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</si>
  <si>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</si>
  <si>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</si>
  <si>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</si>
  <si>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</si>
  <si>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</si>
  <si>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</si>
  <si>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</si>
  <si>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</si>
  <si>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</si>
  <si>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</si>
  <si>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</si>
  <si>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</si>
  <si>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</si>
  <si>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</si>
  <si>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</si>
  <si>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</si>
  <si>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</si>
  <si>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</si>
  <si>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</si>
  <si>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</si>
  <si>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</si>
  <si>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</si>
  <si>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</si>
  <si>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</si>
  <si>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</si>
  <si>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</si>
  <si>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</si>
  <si>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</si>
  <si>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</si>
  <si>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</si>
  <si>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</si>
  <si>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</si>
  <si>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</si>
  <si>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</si>
  <si>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</si>
  <si>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</si>
  <si>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</si>
  <si>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</si>
  <si>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</si>
  <si>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</si>
  <si>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</si>
  <si>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</si>
  <si>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</si>
  <si>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</si>
  <si>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</si>
  <si>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</si>
  <si>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</si>
  <si>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</si>
  <si>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</si>
  <si>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</si>
  <si>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</si>
  <si>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</si>
  <si>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</si>
  <si>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</si>
  <si>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</si>
  <si>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</si>
  <si>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</si>
  <si>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</si>
  <si>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</si>
  <si>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</si>
  <si>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</si>
  <si>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</si>
  <si>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</si>
  <si>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</si>
  <si>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</si>
  <si>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</si>
  <si>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</si>
  <si>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</si>
  <si>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</si>
  <si>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</si>
  <si>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</si>
  <si>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</si>
  <si>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</si>
  <si>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</si>
  <si>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</si>
  <si>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</si>
  <si>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</si>
  <si>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</si>
  <si>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</si>
  <si>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</si>
  <si>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</si>
  <si>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</si>
  <si>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</si>
  <si>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</si>
  <si>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</si>
  <si>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</si>
  <si>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</si>
  <si>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</si>
  <si>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</si>
  <si>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</si>
  <si>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</si>
  <si>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</si>
  <si>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</si>
  <si>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</si>
  <si>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</si>
  <si>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</si>
  <si>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</si>
  <si>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</si>
  <si>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</si>
  <si>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</si>
  <si>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</si>
  <si>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</si>
  <si>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</si>
  <si>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</si>
  <si>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</si>
  <si>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</si>
  <si>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</si>
  <si>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</si>
  <si>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</si>
  <si>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</si>
  <si>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</si>
  <si>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</si>
  <si>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</si>
  <si>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</si>
  <si>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</si>
  <si>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</si>
  <si>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</si>
  <si>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</si>
  <si>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</si>
  <si>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</si>
  <si>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</si>
  <si>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</si>
  <si>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</si>
  <si>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</si>
  <si>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</si>
  <si>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</si>
  <si>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</si>
  <si>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</si>
  <si>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</si>
  <si>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</si>
  <si>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</si>
  <si>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</si>
  <si>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</si>
  <si>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</si>
  <si>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</si>
  <si>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</si>
  <si>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</si>
  <si>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</si>
  <si>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</si>
  <si>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</si>
  <si>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</si>
  <si>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</si>
  <si>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</si>
  <si>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</si>
  <si>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</si>
  <si>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</si>
  <si>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</si>
  <si>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</si>
  <si>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</si>
  <si>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</si>
  <si>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</si>
  <si>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</si>
  <si>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</si>
  <si>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</si>
  <si>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</si>
  <si>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</si>
  <si>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</si>
  <si>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</si>
  <si>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</si>
  <si>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</si>
  <si>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</si>
  <si>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</si>
  <si>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</si>
  <si>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</si>
  <si>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</si>
  <si>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</si>
  <si>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</si>
  <si>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</si>
  <si>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</si>
  <si>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</si>
  <si>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</si>
  <si>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</si>
  <si>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</si>
  <si>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</si>
  <si>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</si>
  <si>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</si>
  <si>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</si>
  <si>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</si>
  <si>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</si>
  <si>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</si>
  <si>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</si>
  <si>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</si>
  <si>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</si>
  <si>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</si>
  <si>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</si>
  <si>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</si>
  <si>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</si>
  <si>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</si>
  <si>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</si>
  <si>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</si>
  <si>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</si>
  <si>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</si>
  <si>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</si>
  <si>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</si>
  <si>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</si>
  <si>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</si>
  <si>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</si>
  <si>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</si>
  <si>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</si>
  <si>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</si>
  <si>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</si>
  <si>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</si>
  <si>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</si>
  <si>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</si>
  <si>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</si>
  <si>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</si>
  <si>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</si>
  <si>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</si>
  <si>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</si>
  <si>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</si>
  <si>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</si>
  <si>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</si>
  <si>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</si>
  <si>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</si>
  <si>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</si>
  <si>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</si>
  <si>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</si>
  <si>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</si>
  <si>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</si>
  <si>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</si>
  <si>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</si>
  <si>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</si>
  <si>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</si>
  <si>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</si>
  <si>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</si>
  <si>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</si>
  <si>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</si>
  <si>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</si>
  <si>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</si>
  <si>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</si>
  <si>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</si>
  <si>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</si>
  <si>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</si>
  <si>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</si>
  <si>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</si>
  <si>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</si>
  <si>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</si>
  <si>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</si>
  <si>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</si>
  <si>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</si>
  <si>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</si>
  <si>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</si>
  <si>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</si>
  <si>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</si>
  <si>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</si>
  <si>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</si>
  <si>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</si>
  <si>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</si>
  <si>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</si>
  <si>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</si>
  <si>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</si>
  <si>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</si>
  <si>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</si>
  <si>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</si>
  <si>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</si>
  <si>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</si>
  <si>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</si>
  <si>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</si>
  <si>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</si>
  <si>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</si>
  <si>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</si>
  <si>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</si>
  <si>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</si>
  <si>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</si>
  <si>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</si>
  <si>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</si>
  <si>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</si>
  <si>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</si>
  <si>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</si>
  <si>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</si>
  <si>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</si>
  <si>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</si>
  <si>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</si>
  <si>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</si>
  <si>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</si>
  <si>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</si>
  <si>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</si>
  <si>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</si>
  <si>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</si>
  <si>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</si>
  <si>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</si>
  <si>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</si>
  <si>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</si>
  <si>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</si>
  <si>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</si>
  <si>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</si>
  <si>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</si>
  <si>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</si>
  <si>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</si>
  <si>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</si>
  <si>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</si>
  <si>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</si>
  <si>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</si>
  <si>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</si>
  <si>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</si>
  <si>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</si>
  <si>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</si>
  <si>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</si>
  <si>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</si>
  <si>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</si>
  <si>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</si>
  <si>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</si>
  <si>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</si>
  <si>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</si>
  <si>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</si>
  <si>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</si>
  <si>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</si>
  <si>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</si>
  <si>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</si>
  <si>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</si>
  <si>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</si>
  <si>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</si>
  <si>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</si>
  <si>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</si>
  <si>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</si>
  <si>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</si>
  <si>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</si>
  <si>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</si>
  <si>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</si>
  <si>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</si>
  <si>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</si>
  <si>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</si>
  <si>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</si>
  <si>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</si>
  <si>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</si>
  <si>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</si>
  <si>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</si>
  <si>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</si>
  <si>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</si>
  <si>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</si>
  <si>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</si>
  <si>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</si>
  <si>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</si>
  <si>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</si>
  <si>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</si>
  <si>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</si>
  <si>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</si>
  <si>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</si>
  <si>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</si>
  <si>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</si>
  <si>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</si>
  <si>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</si>
  <si>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</si>
  <si>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</si>
  <si>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</si>
  <si>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</si>
  <si>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</si>
  <si>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</si>
  <si>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</si>
  <si>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</si>
  <si>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</si>
  <si>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</si>
  <si>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</si>
  <si>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</si>
  <si>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</si>
  <si>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</si>
  <si>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</si>
  <si>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</si>
  <si>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</si>
  <si>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</si>
  <si>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</si>
  <si>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</si>
  <si>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</si>
  <si>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</si>
  <si>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</si>
  <si>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</si>
  <si>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</si>
  <si>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</si>
  <si>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</si>
  <si>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</si>
  <si>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</si>
  <si>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</si>
  <si>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</si>
  <si>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</si>
  <si>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</si>
  <si>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</si>
  <si>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</si>
  <si>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</si>
  <si>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</si>
  <si>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</si>
  <si>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</si>
  <si>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</si>
  <si>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</si>
  <si>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</si>
  <si>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</si>
  <si>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</si>
  <si>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</si>
  <si>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</si>
  <si>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</si>
  <si>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</si>
  <si>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</si>
  <si>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</si>
  <si>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</si>
  <si>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</si>
  <si>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</si>
  <si>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</si>
  <si>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</si>
  <si>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</si>
  <si>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</si>
  <si>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</si>
  <si>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</si>
  <si>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</si>
  <si>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</si>
  <si>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</si>
  <si>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</si>
  <si>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</si>
  <si>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</si>
  <si>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</si>
  <si>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</si>
  <si>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</si>
  <si>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</si>
  <si>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</si>
  <si>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</si>
  <si>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</si>
  <si>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</si>
  <si>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</si>
  <si>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</si>
  <si>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</si>
  <si>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</si>
  <si>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</si>
  <si>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</si>
  <si>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</si>
  <si>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</si>
  <si>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</si>
  <si>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</si>
  <si>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</si>
  <si>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</si>
  <si>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</si>
  <si>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</si>
  <si>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</si>
  <si>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</si>
  <si>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</si>
  <si>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</si>
  <si>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</si>
  <si>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</si>
  <si>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</si>
  <si>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</si>
  <si>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</si>
  <si>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</si>
  <si>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</si>
  <si>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</si>
  <si>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</si>
  <si>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</si>
  <si>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</si>
  <si>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</si>
  <si>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</si>
  <si>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</si>
  <si>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</si>
  <si>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</si>
  <si>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</si>
  <si>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</si>
  <si>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</si>
  <si>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</si>
  <si>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</si>
  <si>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</si>
  <si>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</si>
  <si>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</si>
  <si>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</si>
  <si>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</si>
  <si>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</si>
  <si>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</si>
  <si>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</si>
  <si>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</si>
  <si>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</si>
  <si>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</si>
  <si>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</si>
  <si>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</si>
  <si>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</si>
  <si>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</si>
  <si>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</si>
  <si>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</si>
  <si>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</si>
  <si>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</si>
  <si>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</si>
  <si>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</si>
  <si>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</si>
  <si>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</si>
  <si>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</si>
  <si>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</si>
  <si>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</si>
  <si>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</si>
  <si>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</si>
  <si>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</si>
  <si>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</si>
  <si>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</si>
  <si>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</si>
  <si>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</si>
  <si>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</si>
  <si>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</si>
  <si>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</si>
  <si>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</si>
  <si>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</si>
  <si>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</si>
  <si>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</si>
  <si>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</si>
  <si>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</si>
  <si>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</si>
  <si>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</si>
  <si>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</si>
  <si>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</si>
  <si>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</si>
  <si>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</si>
  <si>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</si>
  <si>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</si>
  <si>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</si>
  <si>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</si>
  <si>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</si>
  <si>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</si>
  <si>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</si>
  <si>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</si>
  <si>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</si>
  <si>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</si>
  <si>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</si>
  <si>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</si>
  <si>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</si>
  <si>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</si>
  <si>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</si>
  <si>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</si>
  <si>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</si>
  <si>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</si>
  <si>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</si>
  <si>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</si>
  <si>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</si>
  <si>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</si>
  <si>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</si>
  <si>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</si>
  <si>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</si>
  <si>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</si>
  <si>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</si>
  <si>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</si>
  <si>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</si>
  <si>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</si>
  <si>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</si>
  <si>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</si>
  <si>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</si>
  <si>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</si>
  <si>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</si>
  <si>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</si>
  <si>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</si>
  <si>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</si>
  <si>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</si>
  <si>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</si>
  <si>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</si>
  <si>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</si>
  <si>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</si>
  <si>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</si>
  <si>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</si>
  <si>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</si>
  <si>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</si>
  <si>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</si>
  <si>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</si>
  <si>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</si>
  <si>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</si>
  <si>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</si>
  <si>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</si>
  <si>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</si>
  <si>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</si>
  <si>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</si>
  <si>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</si>
  <si>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</si>
  <si>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</si>
  <si>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</si>
  <si>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</si>
  <si>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</si>
  <si>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</si>
  <si>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</si>
  <si>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</si>
  <si>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</si>
  <si>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</si>
  <si>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</si>
  <si>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</si>
  <si>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</si>
  <si>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</si>
  <si>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</si>
  <si>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</si>
  <si>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</si>
  <si>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</si>
  <si>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</si>
  <si>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</si>
  <si>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</si>
  <si>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</si>
  <si>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</si>
  <si>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</si>
  <si>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</si>
  <si>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</si>
  <si>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</si>
  <si>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</si>
  <si>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</si>
  <si>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</si>
  <si>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</si>
  <si>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</si>
  <si>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</si>
  <si>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</si>
  <si>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</si>
  <si>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</si>
  <si>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</si>
  <si>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</si>
  <si>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</si>
  <si>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</si>
  <si>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</si>
  <si>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</si>
  <si>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</si>
  <si>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</si>
  <si>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</si>
  <si>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</si>
  <si>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</si>
  <si>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</si>
  <si>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</si>
  <si>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</si>
  <si>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</si>
  <si>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</si>
  <si>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</si>
  <si>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</si>
  <si>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</si>
  <si>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</si>
  <si>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</si>
  <si>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</si>
  <si>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</si>
  <si>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</si>
  <si>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</si>
  <si>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</si>
  <si>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</si>
  <si>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</si>
  <si>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</si>
  <si>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</si>
  <si>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</si>
  <si>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</si>
  <si>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</si>
  <si>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</si>
  <si>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</si>
  <si>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</si>
  <si>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</si>
  <si>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</si>
  <si>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</si>
  <si>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</si>
  <si>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</si>
  <si>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</si>
  <si>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</si>
  <si>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</si>
  <si>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</si>
  <si>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</si>
  <si>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</si>
  <si>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</si>
  <si>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</si>
  <si>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</si>
  <si>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</si>
  <si>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</si>
  <si>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</si>
  <si>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</si>
  <si>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</si>
  <si>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</si>
  <si>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</si>
  <si>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</si>
  <si>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</si>
  <si>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</si>
  <si>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</si>
  <si>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</si>
  <si>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</si>
  <si>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</si>
  <si>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</si>
  <si>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</si>
  <si>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</si>
  <si>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</si>
  <si>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</si>
  <si>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</si>
  <si>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</si>
  <si>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</si>
  <si>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</si>
  <si>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</si>
  <si>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</si>
  <si>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</si>
  <si>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</si>
  <si>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</si>
  <si>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</si>
  <si>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</si>
  <si>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</si>
  <si>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</si>
  <si>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</si>
  <si>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</si>
  <si>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</si>
  <si>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</si>
  <si>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</si>
  <si>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</si>
  <si>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</si>
  <si>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</si>
  <si>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</si>
  <si>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</si>
  <si>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</si>
  <si>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</si>
  <si>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</si>
  <si>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</si>
  <si>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</si>
  <si>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</si>
  <si>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</si>
  <si>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</si>
  <si>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</si>
  <si>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</si>
  <si>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</si>
  <si>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</si>
  <si>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</si>
  <si>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</si>
  <si>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</si>
  <si>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</si>
  <si>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</si>
  <si>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</si>
  <si>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</si>
  <si>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</si>
  <si>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</si>
  <si>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</si>
  <si>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</si>
  <si>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</si>
  <si>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</si>
  <si>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</si>
  <si>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</si>
  <si>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</si>
  <si>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</si>
  <si>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</si>
  <si>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</si>
  <si>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</si>
  <si>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</si>
  <si>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</si>
  <si>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</si>
  <si>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</si>
  <si>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</si>
  <si>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</si>
  <si>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</si>
  <si>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</si>
  <si>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</si>
  <si>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</si>
  <si>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</si>
  <si>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</si>
  <si>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</si>
  <si>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</si>
  <si>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</si>
  <si>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</si>
  <si>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</si>
  <si>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</si>
  <si>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</si>
  <si>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</si>
  <si>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</si>
  <si>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</si>
  <si>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</si>
  <si>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</si>
  <si>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</si>
  <si>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</si>
  <si>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</si>
  <si>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</si>
  <si>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</si>
  <si>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</si>
  <si>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</si>
  <si>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</si>
  <si>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</si>
  <si>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</si>
  <si>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</si>
  <si>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</si>
  <si>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</si>
  <si>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</si>
  <si>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</si>
  <si>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</si>
  <si>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</si>
  <si>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</si>
  <si>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</si>
  <si>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</si>
  <si>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</si>
  <si>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</si>
  <si>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</si>
  <si>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</si>
  <si>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</si>
  <si>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</si>
  <si>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</si>
  <si>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</si>
  <si>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</si>
  <si>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</si>
  <si>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</si>
  <si>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</si>
  <si>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</si>
  <si>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</si>
  <si>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</si>
  <si>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</si>
  <si>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</si>
  <si>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</si>
  <si>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</si>
  <si>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</si>
  <si>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</si>
  <si>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</si>
  <si>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</si>
  <si>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</si>
  <si>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</si>
  <si>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</si>
  <si>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</si>
  <si>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</si>
  <si>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</si>
  <si>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</si>
  <si>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</si>
  <si>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</si>
  <si>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</si>
  <si>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</si>
  <si>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</si>
  <si>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</si>
  <si>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</si>
  <si>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</si>
  <si>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</si>
  <si>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</si>
  <si>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</si>
  <si>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</si>
  <si>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</si>
  <si>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</si>
  <si>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</si>
  <si>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</si>
  <si>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</si>
  <si>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</si>
  <si>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</si>
  <si>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</si>
  <si>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</si>
  <si>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</si>
  <si>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</si>
  <si>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</si>
  <si>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</si>
  <si>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</si>
  <si>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</si>
  <si>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</si>
  <si>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</si>
  <si>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</si>
  <si>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</si>
  <si>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</si>
  <si>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</si>
  <si>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</si>
  <si>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</si>
  <si>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</si>
  <si>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</si>
  <si>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</si>
  <si>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</si>
  <si>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</si>
  <si>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</si>
  <si>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</si>
  <si>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</si>
  <si>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</si>
  <si>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</si>
  <si>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</si>
  <si>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</si>
  <si>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</si>
  <si>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</si>
  <si>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</si>
  <si>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</si>
  <si>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</si>
  <si>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</si>
  <si>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</si>
  <si>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</si>
  <si>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</si>
  <si>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</si>
  <si>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</si>
  <si>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</si>
  <si>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</si>
  <si>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</si>
  <si>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</si>
  <si>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</si>
  <si>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</si>
  <si>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</si>
  <si>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</si>
  <si>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</si>
  <si>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</si>
  <si>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</si>
  <si>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</si>
  <si>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</si>
  <si>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</si>
  <si>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</si>
  <si>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</si>
  <si>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</si>
  <si>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</si>
  <si>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</si>
  <si>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</si>
  <si>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</si>
  <si>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</si>
  <si>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</si>
  <si>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</si>
  <si>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</si>
  <si>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</si>
  <si>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</si>
  <si>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</si>
  <si>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</si>
  <si>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</si>
  <si>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</si>
  <si>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</si>
  <si>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</si>
  <si>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</si>
  <si>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</si>
  <si>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</si>
  <si>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</si>
  <si>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</si>
  <si>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</si>
  <si>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</si>
  <si>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</si>
  <si>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</si>
  <si>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</si>
  <si>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</si>
  <si>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</si>
  <si>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</si>
  <si>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</si>
  <si>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</si>
  <si>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</si>
  <si>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</si>
  <si>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</si>
  <si>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</si>
  <si>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</si>
  <si>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</si>
  <si>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</si>
  <si>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</si>
  <si>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</si>
  <si>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</si>
  <si>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</si>
  <si>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</si>
  <si>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</si>
  <si>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</si>
  <si>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</si>
  <si>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</si>
  <si>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</si>
  <si>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</si>
  <si>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</si>
  <si>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</si>
  <si>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</si>
  <si>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</si>
  <si>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</si>
  <si>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</si>
  <si>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</si>
  <si>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</si>
  <si>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</si>
  <si>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</si>
  <si>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</si>
  <si>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</si>
  <si>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</si>
  <si>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</si>
  <si>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</si>
  <si>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</si>
  <si>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</si>
  <si>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</si>
  <si>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</si>
  <si>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</si>
  <si>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</si>
  <si>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</si>
  <si>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</si>
  <si>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</si>
  <si>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</si>
  <si>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</si>
  <si>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</si>
  <si>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</si>
  <si>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</si>
  <si>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</si>
  <si>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</si>
  <si>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</si>
  <si>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</si>
  <si>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</si>
  <si>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</si>
  <si>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</si>
  <si>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</si>
  <si>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</si>
  <si>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</si>
  <si>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</si>
  <si>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</si>
  <si>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</si>
  <si>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</si>
  <si>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</si>
  <si>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</si>
  <si>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</si>
  <si>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</si>
  <si>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</si>
  <si>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</si>
  <si>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</si>
  <si>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</si>
  <si>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</si>
  <si>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</si>
  <si>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</si>
  <si>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</si>
  <si>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</si>
  <si>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</si>
  <si>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</si>
  <si>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</si>
  <si>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</si>
  <si>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</si>
  <si>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</si>
  <si>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</si>
  <si>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</si>
  <si>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</si>
  <si>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</si>
  <si>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</si>
  <si>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</si>
  <si>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</si>
  <si>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</si>
  <si>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</si>
  <si>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</si>
  <si>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</si>
  <si>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</si>
  <si>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</si>
  <si>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</si>
  <si>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</si>
  <si>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</si>
  <si>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</si>
  <si>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</si>
  <si>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</si>
  <si>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</si>
  <si>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</si>
  <si>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</si>
  <si>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</si>
  <si>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</si>
  <si>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</si>
  <si>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</si>
  <si>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</si>
  <si>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</si>
  <si>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</si>
  <si>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</si>
  <si>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</si>
  <si>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</si>
  <si>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</si>
  <si>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</si>
  <si>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</si>
  <si>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</si>
  <si>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</si>
  <si>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</si>
  <si>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</si>
  <si>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</si>
  <si>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</si>
  <si>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</si>
  <si>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</si>
  <si>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</si>
  <si>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</si>
  <si>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</si>
  <si>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</si>
  <si>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</si>
  <si>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</si>
  <si>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</si>
  <si>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</si>
  <si>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</si>
  <si>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</si>
  <si>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</si>
  <si>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</si>
  <si>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</si>
  <si>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</si>
  <si>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</si>
  <si>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</si>
  <si>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</si>
  <si>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</si>
  <si>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</si>
  <si>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</si>
  <si>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</si>
  <si>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</si>
  <si>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</si>
  <si>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</si>
  <si>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</si>
  <si>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</si>
  <si>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</si>
  <si>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</si>
  <si>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</si>
  <si>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</si>
  <si>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</si>
  <si>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</si>
  <si>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</si>
  <si>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</si>
  <si>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</si>
  <si>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</si>
  <si>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</si>
  <si>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</si>
  <si>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</si>
  <si>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</si>
  <si>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</si>
  <si>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</si>
  <si>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</si>
  <si>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</si>
  <si>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</si>
  <si>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</si>
  <si>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</si>
  <si>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</si>
  <si>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</si>
  <si>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</si>
  <si>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</si>
  <si>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</si>
  <si>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</si>
  <si>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</si>
  <si>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</si>
  <si>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</si>
  <si>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</si>
  <si>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</si>
  <si>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</si>
  <si>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</si>
  <si>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</si>
  <si>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</si>
  <si>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</si>
  <si>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</si>
  <si>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</si>
  <si>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</si>
  <si>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</si>
  <si>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</si>
  <si>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</si>
  <si>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</si>
  <si>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</si>
  <si>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</si>
  <si>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</si>
  <si>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</si>
  <si>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</si>
  <si>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</si>
  <si>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</si>
  <si>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</si>
  <si>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</si>
  <si>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</si>
  <si>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</si>
  <si>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</si>
  <si>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</si>
  <si>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</si>
  <si>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</si>
  <si>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</si>
  <si>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</si>
  <si>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</si>
  <si>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</si>
  <si>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</si>
  <si>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</si>
  <si>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</si>
  <si>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</si>
  <si>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</si>
  <si>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</si>
  <si>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</si>
  <si>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</si>
  <si>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</si>
  <si>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</si>
  <si>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</si>
  <si>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</si>
  <si>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</si>
  <si>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</si>
  <si>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</si>
  <si>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</si>
  <si>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</si>
  <si>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</si>
  <si>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</si>
  <si>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</si>
  <si>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</si>
  <si>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</si>
  <si>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</si>
  <si>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</si>
  <si>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</si>
  <si>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</si>
  <si>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</si>
  <si>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</si>
  <si>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</si>
  <si>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</si>
  <si>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</si>
  <si>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</si>
  <si>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</si>
  <si>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</si>
  <si>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</si>
  <si>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</si>
  <si>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</si>
  <si>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</si>
  <si>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</si>
  <si>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</si>
  <si>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</si>
  <si>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</si>
  <si>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PCM-20251020-00001173</t>
  </si>
  <si>
    <t>ETA 45 km</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</si>
  <si>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</si>
  <si>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</si>
  <si>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</si>
  <si>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</si>
  <si>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</si>
  <si>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</si>
  <si>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</si>
  <si>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</si>
  <si>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</si>
  <si>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</si>
  <si>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</si>
  <si>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</si>
  <si>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</si>
  <si>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80 mins </t>
  </si>
  <si>
    <t>PCM-20251020-00001040</t>
  </si>
  <si>
    <t xml:space="preserve">will check after tlt0809 // ETA 90 mins </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</si>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</sst>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7" dataDxfId="156" headerRowBorderDxfId="154" tableBorderDxfId="155" totalsRowBorderDxfId="153">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F15" sqref="F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287.5911950231457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7.0958822916654753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45950.539620717595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45950.539620717595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45950.539620717595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45950.539620717595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45950.539620717595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45950.539620717595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45950.539620717595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45950.539620717595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45950.539620717595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45950.539620717595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45950.539620717595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45950.539620717595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45950.539620717595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45950.539620717595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45950.539620717595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45950.539620717595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45950.539620717595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45950.539620717595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45950.539620717595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45950.539620717595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45950.539620717595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45950.539620717595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45950.539620717595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45950.539620717595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45950.539620717595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45950.539620717595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45950.539620717595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45950.539620717595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45950.539620717595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45950.539620717595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45950.539620717595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45950.539620717595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45950.539620717595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45950.539620717595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45950.539620717595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45950.539620717595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45950.539620717595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45950.539620717595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45950.539620717595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45950.539620717595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45950.539620717595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45950.539620717595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45950.539620717595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45950.539620717595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45950.539620717595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45950.539620717595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45950.539620717595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45950.539620717595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45950.539620717595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45950.539620717595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45950.539620717595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45950.539620717595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45950.539620717595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45950.539620717595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45950.539620717595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45950.539620717595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45950.539620717595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45950.539620717595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45950.539620717595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45950.539620717595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45950.539620717595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45950.539620717595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45950.539620717595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45950.539620717595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45950.539620717595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45950.539620717595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45950.539620717595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45950.539620717595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45950.539620717595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45950.539620717595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45950.539620717595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45950.539620717595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45950.539620717595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45950.539620717595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45950.539620717595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45950.539620717595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45950.539620717595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45950.539620717595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45950.539620717595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45950.539620717595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45950.539620717595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45950.539620717595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45950.539620717595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45950.539620717595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45950.539620717595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45950.539620717595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45950.539620717595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45950.539620717595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45950.539620717595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45950.539620717595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45950.539620717595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45950.539620717595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E1AB5969-367E-4E52-B164-24ECABBF25DA}"/>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143.81253738426312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125.53978275463305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6.0438452546295593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18806</v>
      </c>
      <c r="E6" s="116" t="s">
        <v>39045</v>
      </c>
      <c r="F6" s="117">
        <v>45950.519791666666</v>
      </c>
      <c r="G6" s="118">
        <f ca="1">IFERROR(NOW()-F6,"-")</f>
        <v>1.9829050928819925E-2</v>
      </c>
      <c r="H6" s="117">
        <v>45950.510104166664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c r="D7" s="18" t="s">
        <v>27217</v>
      </c>
      <c r="E7" s="116"/>
      <c r="F7" s="117"/>
      <c r="G7" s="118">
        <f ca="1">IFERROR(NOW()-F7,"-")</f>
        <v>45950.539620717595</v>
      </c>
      <c r="H7" s="117">
        <v>45950.510104166664</v>
      </c>
      <c r="I7" s="18" t="str">
        <f>IFERROR(VLOOKUP(D7,DB!A:F,6,0),"")</f>
        <v>Generator-SG</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45950.539620717595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45950.539620717595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45950.539620717595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45950.539620717595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45950.539620717595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45950.539620717595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45950.539620717595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45950.539620717595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45950.539620717595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45950.539620717595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45950.539620717595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45950.539620717595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45950.539620717595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45950.539620717595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45950.539620717595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45950.539620717595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45950.539620717595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45950.539620717595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45950.539620717595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45950.539620717595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45950.539620717595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45950.539620717595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45950.539620717595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45950.539620717595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45950.539620717595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45950.539620717595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45950.539620717595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45950.539620717595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45950.539620717595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45950.539620717595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45950.539620717595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45950.539620717595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45950.539620717595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45950.539620717595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45950.539620717595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45950.539620717595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45950.539620717595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45950.539620717595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45950.539620717595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45950.539620717595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45950.539620717595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45950.539620717595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45950.539620717595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45950.539620717595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45950.539620717595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45950.539620717595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45950.539620717595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45950.539620717595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45950.539620717595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45950.539620717595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45950.539620717595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45950.539620717595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45950.539620717595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45950.539620717595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45950.539620717595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45950.539620717595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45950.539620717595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45950.539620717595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45950.539620717595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45950.539620717595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45950.539620717595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45950.539620717595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45950.539620717595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45950.539620717595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45950.539620717595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45950.539620717595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45950.539620717595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45950.539620717595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45950.539620717595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45950.539620717595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45950.539620717595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45950.539620717595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45950.539620717595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45950.539620717595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45950.539620717595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45950.539620717595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45950.539620717595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45950.539620949072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45950.539620949072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45950.539620949072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45950.539620949072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45950.539620949072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45950.539620949072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45950.539620949072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45950.539620949072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45950.539620949072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45950.539620949072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45950.539620949072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45950.539620949072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45950.539620949072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45950.539620949072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45950.539620949072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45950.539620949072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45950.539620949072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45950.539620949072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45950.539620949072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45950.539620949072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45950.539620949072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45950.539620949072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45950.539620949072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45950.539620949072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45950.539620949072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45950.539620949072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45950.539620949072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45950.539620949072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45950.539620949072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45950.539620949072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45950.539620949072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45950.539620949072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45950.539620949072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45950.539620949072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45950.539620949072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45950.539620949072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45950.539620949072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45950.539620949072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45950.539620949072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45950.539620949072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45950.539620949072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45950.539620949072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45950.539620949072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45950.539620949072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45950.539620949072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45950.539620949072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45950.539620949072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45950.539620949072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45950.539620949072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45950.539620949072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45950.539620949072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45950.539620949072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45950.539620949072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45950.539620949072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45950.539620949072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45950.539620949072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45950.539620949072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45950.539620949072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45950.539620949072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45950.539620949072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45950.539620949072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45950.539620949072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45950.539620949072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45950.539620949072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45950.539620949072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45950.539620949072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45950.539620949072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45950.539620949072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45950.539620949072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45950.539620949072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45950.539620949072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45950.539620949072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45950.539620949072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45950.539620949072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45950.539620949072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45950.539620949072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45950.539620949072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45950.539620949072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45950.539620949072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45950.539620949072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45950.539620949072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45950.539620949072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45950.539620949072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45950.539620949072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45950.539620949072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45950.539620949072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45950.539620949072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45950.539620949072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45950.539620949072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45950.539620949072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45950.539620949072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45950.539620949072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45950.539620949072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45950.539620949072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45950.539620949072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45950.539620949072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45950.539620949072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45950.539620949072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45950.539620949072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45950.539620949072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45950.539620949072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45950.539620949072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45950.539620949072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45950.539620949072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45950.539620949072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45950.539620949072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45950.539620949072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45950.539620949072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45950.539620949072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45950.539620949072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45950.539620949072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45950.539620949072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45950.539620949072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45950.539620949072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45950.539620949072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45950.539620949072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45950.539620949072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45950.539620949072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45950.539620949072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45950.539620949072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45950.539620949072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45950.539620949072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45950.539620949072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45950.539620949072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45950.539620949072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45950.539620949072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45950.539620949072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45950.539620949072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45950.539620949072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45950.539620949072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45950.539620949072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45950.539620949072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45950.539620949072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45950.539620949072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45950.539620949072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45950.539620949072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45950.539620949072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45950.539620949072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45950.539620949072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45950.539620949072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45950.539620949072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45950.539620949072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45950.539620949072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45950.539620949072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45950.539620949072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45950.539620949072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45950.539620949072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45950.539620949072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45950.539620949072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45950.539620949072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45950.539620949072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45950.539620949072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45950.539620949072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45950.539620949072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45950.539620949072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45950.539620949072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45950.539620949072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45950.539620949072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45950.539620949072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45950.539620949072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45950.539620949072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45950.539620949072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45950.539620949072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45950.539620949072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45950.539620949072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45950.539620949072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45950.539620949072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45950.539620949072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45950.539620949072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45950.539620949072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45950.539620949072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45950.539620949072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45950.539620949072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45950.539620949072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45950.539620949072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45950.539620949072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45950.539620949072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45950.539620949072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45950.539620949072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45950.539620949072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45950.539620949072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45950.539620949072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45950.539620949072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45950.539620949072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45950.539620949072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45950.539620949072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45950.539620949072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45950.539620949072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45950.539620949072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45950.539620949072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45950.539620949072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45950.539620949072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45950.539620949072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45950.539620949072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45950.539620949072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45950.539620949072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45950.539620949072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45950.539620949072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45950.539620949072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45950.539620949072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45950.539620949072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45950.539620949072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45950.539620949072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45950.539620949072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45950.539620949072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45950.539620949072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45950.539620949072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45950.539620949072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45950.539620949072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45950.539620949072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45950.539620949072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45950.539620949072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45950.539620949072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45950.539620949072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45950.539620949072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45950.539620949072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45950.539620949072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45950.539620949072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45950.539620949072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45950.539620949072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45950.539620949072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45950.539620949072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45950.539620949072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45950.539620949072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45950.539620949072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45950.539620949072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45950.539620949072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45950.539620949072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45950.539620949072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45950.539620949072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45950.539620949072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45950.539620949072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45950.539620949072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45950.539620949072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45950.539620949072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45950.539620949072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45950.539620949072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45950.539620949072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45950.539620949072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45950.539620949072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45950.539620949072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45950.539620949072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45950.539620949072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45950.539620949072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45950.539620949072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45950.539620949072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45950.539620949072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45950.539620949072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45950.539620949072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45950.539620949072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45950.539620949072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45950.539620949072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45950.539620949072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45950.539620949072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45950.539620949072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45950.539620949072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45950.539620949072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45950.539620949072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45950.539620949072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45950.539620949072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45950.539620949072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45950.539620949072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45950.539620949072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45950.539620949072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45950.539620949072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45950.539620949072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45950.539620949072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45950.539620949072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45950.539620949072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45950.539620949072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45950.539620949072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45950.539620949072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45950.539620949072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45950.539620949072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45950.539620949072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45950.539620949072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45950.539620949072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45950.539620949072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45950.539620949072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45950.539620949072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45950.539620949072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45950.539620949072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45950.539620949072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45950.539620949072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45950.539620949072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45950.539620949072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45950.539620949072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45950.539620949072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45950.539620949072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45950.539620949072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45950.539620949072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45950.539620949072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45950.539620949072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45950.539620949072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45950.539620949072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45950.539620949072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45950.539620949072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45950.539620949072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45950.539620949072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45950.539620949072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45950.539620949072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45950.539620949072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45950.539620949072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45950.539620949072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45950.539620949072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45950.539620949072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45950.539620949072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45950.539620949072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45950.539620949072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45950.539620949072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45950.539620949072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45950.539620949072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45950.539620949072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45950.539620949072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45950.539620949072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45950.539620949072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45950.539620949072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45950.539620949072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45950.539620949072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45950.539620949072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45950.539620949072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45950.539620949072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45950.539620949072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45950.539620949072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45950.539620949072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45950.539620949072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45950.539620949072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45950.539620949072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45950.539620949072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45950.539620949072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45950.539620949072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45950.539620949072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45950.539620949072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45950.539620949072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45950.539620949072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45950.539620949072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45950.539620949072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45950.539620949072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45950.539620949072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45950.539620949072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45950.539620949072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45950.539620949072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45950.539620949072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45950.539620949072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45950.539620949072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45950.539620949072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45950.539620949072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45950.539620949072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45950.539620949072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45950.539620949072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45950.539620949072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45950.539620949072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45950.539620949072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45950.539620949072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45950.539620949072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45950.539620949072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45950.539620949072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45950.539620949072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45950.539620949072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45950.539620949072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45950.539620949072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45950.539620949072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45950.539620949072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45950.539620949072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45950.539620949072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45950.539620949072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45950.539620949072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45950.539620949072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45950.539620949072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45950.539620949072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45950.539620949072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45950.539620949072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45950.539620949072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45950.539620949072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45950.539620949072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45950.539620949072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45950.539620949072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45950.539620949072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45950.539620949072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45950.539620949072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45950.539620949072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45950.539620949072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45950.539620949072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45950.539620949072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45950.539620949072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45950.539620949072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45950.539620949072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45950.539620949072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45950.539620949072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45950.539620949072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45950.539620949072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45950.539620949072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45950.539620949072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45950.539620949072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45950.539620949072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45950.539620949072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45950.539620949072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45950.539620949072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45950.539620949072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45950.539620949072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45950.539620949072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45950.539620949072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45950.539620949072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45950.539620949072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45950.539620949072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45950.539620949072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45950.539620949072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45950.539620949072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45950.539620949072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45950.539620949072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45950.539620949072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45950.539620949072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45950.539620949072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45950.539620949072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45950.539620949072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45950.539620949072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45950.539620949072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45950.539620949072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45950.539620949072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45950.539620949072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45950.539620949072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45950.539620949072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45950.539620949072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45950.539620949072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45950.539620949072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45950.539620949072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45950.539620949072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45950.539620949072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45950.539620949072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45950.539620949072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45950.539620949072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45950.539620949072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45950.539620949072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45950.539620949072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45950.539620949072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45950.539620949072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45950.539620949072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45950.539620949072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45950.539620949072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45950.539620949072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45950.539620949072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45950.539620949072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45950.539620949072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45950.539620949072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45950.539620949072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45950.539620949072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45950.539620949072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45950.539620949072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45950.539620949072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45950.539620949072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45950.539620949072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45950.539620949072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45950.539620949072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45950.539620949072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45950.539620949072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45950.539620949072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45950.539620949072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45950.539620949072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45950.539620949072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45950.539620949072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45950.539620949072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45950.539620949072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45950.539620949072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45950.539620949072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45950.539620949072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45950.539620949072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45950.539620949072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45950.539620949072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45950.539620949072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45950.539620949072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45950.539620949072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45950.539620949072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45950.539620949072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45950.539620949072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45950.539620949072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45950.539620949072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45950.539620949072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45950.539620949072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45950.539620949072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45950.539620949072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45950.539620949072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45950.539620949072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45950.539620949072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45950.539620949072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45950.539620949072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45950.539620949072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45950.539620949072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45950.539620949072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45950.539620949072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45950.539620949072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45950.539620949072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45950.539620949072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45950.539620949072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45950.539620949072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45950.539620949072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45950.539620949072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45950.539620949072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45950.539620949072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45950.539620949072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45950.539620949072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45950.539620949072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45950.539620949072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45950.539620949072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45950.539620949072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45950.539620949072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45950.539620949072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45950.539620949072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45950.539620949072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45950.539620949072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45950.539620949072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45950.539620949072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45950.539620949072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45950.539620949072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45950.539620949072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45950.539620949072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45950.539620949072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45950.539620949072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45950.539620949072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45950.539620949072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45950.539620949072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45950.539620949072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45950.539620949072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45950.539620949072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45950.539620949072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45950.539620949072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45950.539620949072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45950.539620949072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45950.539620949072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45950.539620949072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45950.539620949072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45950.539620949072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45950.539620949072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45950.539620949072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45950.539620949072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45950.539620949072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45950.539620949072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45950.539620949072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45950.539620949072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45950.539620949072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45950.539620949072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45950.539620949072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45950.539620949072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45950.539620949072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45950.539620949072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45950.539620949072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45950.539620949072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45950.539620949072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45950.539620949072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45950.539620949072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45950.539620949072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45950.539620949072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45950.539620949072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45950.539620949072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45950.539620949072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45950.539620949072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45950.539620949072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45950.539620949072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45950.539620949072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45950.539620949072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45950.539620949072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45950.539620949072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45950.539620949072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45950.539620949072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45950.539620949072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45950.539620949072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45950.539620949072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45950.539620949072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45950.539620949072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45950.539620949072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45950.539620949072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45950.539620949072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45950.539620949072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45950.539620949072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45950.539620949072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45950.539620949072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45950.539620949072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45950.539620949072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45950.539620949072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45950.539620949072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45950.539620949072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45950.539620949072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45950.539620949072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45950.539620949072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45950.539620949072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45950.539620949072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45950.539620949072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45950.539620949072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45950.539620949072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45950.539620949072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45950.539620949072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45950.539620949072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45950.539620949072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45950.539620949072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45950.539620949072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45950.539620949072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45950.539620949072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45950.539620949072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45950.539620949072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45950.539620949072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45950.539620949072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45950.539620949072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45950.539620949072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45950.539620949072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45950.539620949072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45950.539620949072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45950.539620949072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45950.539620949072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45950.539620949072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45950.539620949072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45950.539620949072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45950.539620949072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45950.539620949072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45950.539620949072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45950.539620949072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45950.539620949072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45950.539620949072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45950.539620949072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45950.539620949072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45950.539620949072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45950.539620949072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45950.539620949072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45950.539620949072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45950.539620949072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45950.539620949072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45950.539620949072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45950.539620949072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45950.539620949072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45950.539620949072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45950.539620949072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45950.539620949072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45950.539620949072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45950.539620949072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45950.539620949072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45950.539620949072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45950.539620949072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45950.539620949072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45950.539620949072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45950.539620949072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45950.539620949072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45950.539620949072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45950.539620949072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45950.539620949072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45950.539620949072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45950.539620949072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45950.539620949072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45950.539620949072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45950.539620949072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45950.539620949072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45950.539620949072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45950.539620949072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45950.539620949072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45950.539620949072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45950.539620949072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45950.539620949072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45950.539620949072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45950.539620949072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45950.539620949072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45950.539620949072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45950.539620949072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45950.539620949072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45950.539620949072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45950.539620949072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45950.539620949072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45950.539620949072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45950.539620949072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45950.539620949072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45950.539620949072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45950.539620949072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45950.539620949072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45950.539620949072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45950.539620949072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45950.539620949072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45950.539620949072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45950.539620949072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45950.539620949072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45950.539620949072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45950.539620949072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45950.539620949072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45950.539620949072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45950.539620949072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45950.539620949072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45950.539620949072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45950.539620949072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45950.539620949072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45950.539620949072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45950.539620949072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45950.539620949072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45950.539620949072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45950.539620949072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45950.539620949072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45950.539620949072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45950.539620949072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45950.539620949072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45950.539620949072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45950.539620949072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45950.539620949072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45950.539620949072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45950.539620949072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45950.539620949072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45950.539620949072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45950.539620949072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45950.539620949072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45950.539620949072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45950.539620949072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45950.539620949072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45950.539620949072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45950.539620949072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45950.539620949072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45950.539620949072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45950.539620949072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45950.539620949072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45950.539620949072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45950.539620949072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45950.539620949072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45950.539620949072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45950.539620949072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45950.539620949072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45950.539620949072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45950.539620949072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45950.539620949072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45950.539620949072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45950.539620949072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45950.539620949072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45950.539620949072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45950.539620949072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45950.539620949072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45950.539620949072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45950.539620949072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45950.539620949072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45950.539620949072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45950.539620949072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45950.539620949072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45950.539620949072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45950.539620949072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45950.539620949072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45950.539620949072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45950.539620949072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45950.539620949072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45950.539620949072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45950.539620949072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45950.539620949072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45950.539620949072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45950.539620949072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45950.539620949072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45950.539620949072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45950.539620949072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45950.539620949072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45950.539620949072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45950.539620949072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45950.539620949072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45950.539620949072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45950.539620949072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45950.539620949072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45950.539620949072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45950.539620949072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45950.539620949072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45950.539620949072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45950.539620949072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45950.539620949072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45950.539620949072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45950.539620949072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45950.539620949072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45950.539620949072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45950.539620949072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45950.539620949072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45950.539620949072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45950.539620949072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45950.539620949072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45950.539620949072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45950.539620949072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45950.539620949072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45950.539620949072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45950.539620949072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45950.539620949072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45950.539620949072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45950.539620949072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45950.539620949072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45950.539620949072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45950.539620949072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45950.539620949072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45950.539620949072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45950.539620949072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45950.539620949072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45950.539620949072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45950.539620949072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45950.539620949072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45950.539620949072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45950.539620949072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45950.539620949072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45950.539620949072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45950.539620949072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45950.539620949072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45950.539620949072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45950.539620949072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45950.539620949072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45950.539620949072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45950.539620949072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45950.539620949072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45950.539620949072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45950.539620949072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45950.539620949072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45950.539620949072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45950.539620949072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45950.539620949072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45950.539620949072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45950.539620949072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45950.539620949072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45950.539620949072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45950.539620949072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45950.539620949072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45950.539620949072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45950.539620949072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45950.539620949072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45950.539620949072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45950.539620949072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45950.539620949072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45950.539620949072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45950.539620949072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45950.539620949072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45950.539620949072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45950.539620949072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45950.539620949072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45950.539620949072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45950.539620949072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45950.539620949072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45950.539620949072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45950.539620949072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45950.539620949072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45950.539620949072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45950.539620949072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45950.539620949072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45950.539620949072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45950.539620949072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45950.539620949072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45950.539620949072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45950.539620949072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45950.539620949072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45950.539620949072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45950.539620949072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45950.539620949072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45950.539620949072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45950.539620949072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45950.539620949072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45950.539620949072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45950.539620949072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45950.539620949072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45950.539620949072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45950.539620949072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45950.539620949072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45950.539620949072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45950.539620949072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45950.539620949072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45950.539620949072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45950.539620949072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45950.539620949072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45950.539620949072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45950.539620949072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45950.539620949072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45950.539620949072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45950.539620949072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45950.539620949072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45950.539620949072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45950.539620949072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45950.539620949072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45950.539620949072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45950.539620949072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45950.539620949072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45950.539620949072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45950.539620949072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45950.539620949072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45950.539620949072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45950.539620949072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45950.539620949072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45950.539620949072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45950.539620949072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45950.539620949072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45950.539620949072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45950.539620949072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45950.539620949072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45950.539620949072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45950.539620949072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45950.539620949072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45950.539620949072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45950.539620949072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45950.539620949072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45950.539620949072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45950.539620949072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45950.539620949072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45950.539620949072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45950.539620949072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45950.539620949072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45950.539620949072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45950.539620949072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45950.539620949072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45950.539620949072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45950.539620949072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45950.539620949072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45950.539620949072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45950.539620949072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45950.539620949072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45950.539620949072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45950.539620949072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45950.539620949072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45950.539620949072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45950.539620949072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45950.539620949072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45950.539620949072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45950.539620949072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45950.539620949072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45950.539620949072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45950.539620949072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45950.539620949072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45950.539620949072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45950.539620949072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45950.539620949072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45950.539620949072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45950.539620949072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45950.539620949072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45950.539620949072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45950.539620949072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45950.539620949072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45950.539620949072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45950.539620949072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45950.539620949072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45950.539620949072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45950.539620949072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45950.539620949072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45950.539620949072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45950.539620949072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45950.539620949072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45950.539620949072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45950.539620949072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45950.539620949072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45950.539620949072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45950.539620949072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45950.539620949072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45950.539620949072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45950.539620949072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45950.539620949072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45950.539620949072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45950.539620949072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45950.539620949072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45950.539620949072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45950.539620949072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45950.539620949072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45950.539620949072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45950.539620949072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45950.539620949072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45950.539620949072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45950.539620949072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45950.539620949072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45950.539620949072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45950.539620949072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45950.539620949072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45950.539620949072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45950.539620949072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45950.539620949072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45950.539620949072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45950.539620949072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45950.539620949072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45950.539620949072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45950.539620949072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45950.539620949072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45950.539620949072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45950.539620949072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45950.539620949072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45950.539620949072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45950.539620949072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45950.539620949072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45950.539620949072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45950.539620949072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45950.539620949072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45950.539620949072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45950.539620949072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45950.539620949072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45950.539620949072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45950.539620949072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45950.539620949072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45950.539620949072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45950.539620949072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45950.539620949072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45950.539620949072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45950.539620949072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45950.539620949072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45950.539620949072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45950.539620949072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45950.539620949072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45950.539620949072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45950.539620949072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45950.539620949072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45950.539620949072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45950.539620949072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45950.539620949072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45950.539620949072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45950.539620949072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45950.539620949072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45950.539620949072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45950.539620949072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45950.539620949072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45950.539620949072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45950.539620949072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45950.539620949072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45950.539620949072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45950.539620949072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45950.539620949072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45950.539620949072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45950.539620949072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45950.539620949072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45950.539620949072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45950.539620949072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45950.539620949072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45950.539620949072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45950.539620949072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45950.539620949072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45950.539620949072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45950.539620949072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45950.539620949072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45950.539620949072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45950.539620949072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45950.539620949072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45950.539620949072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45950.539620949072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45950.539620949072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45950.539620949072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45950.539620949072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45950.539620949072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45950.539620949072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45950.539620949072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45950.539620949072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45950.539620949072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45950.539620949072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45950.539620949072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45950.539620949072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45950.539620949072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45950.539620949072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45950.539620949072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45950.539620949072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45950.539620949072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45950.539620949072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45950.539620949072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45950.539620949072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45950.539620949072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45950.539620949072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45950.539620949072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45950.539620949072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45950.539620949072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45950.539620949072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45950.539620949072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45950.539620949072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45950.539620949072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45950.539620949072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45950.539620949072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45950.539620949072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45950.539620949072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45950.539620949072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45950.539620949072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45950.539620949072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45950.539620949072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45950.539620949072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45950.539620949072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45950.539620949072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45950.539620949072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45950.539620949072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45950.539620949072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45950.539620949072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45950.539620949072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45950.539620949072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45950.539620949072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45950.539620949072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45950.539620949072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45950.539620949072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45950.539620949072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45950.539620949072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45950.539620949072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45950.539620949072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45950.539620949072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45950.539620949072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45950.539620949072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45950.539620949072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45950.539620949072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45950.539620949072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45950.539620949072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45950.539620949072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45950.539620949072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45950.539620949072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45950.539620949072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45950.539620949072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45950.539620949072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45950.539620949072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45950.539620949072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45950.539620949072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45950.539620949072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45950.539620949072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45950.539620949072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45950.539620949072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45950.539620949072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45950.539620949072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45950.539620949072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45950.539620949072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45950.539620949072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45950.539620949072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45950.539620949072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45950.539620949072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45950.539620949072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45950.539620949072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45950.539620949072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45950.539620949072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45950.539620949072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45950.539620949072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45950.539620949072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45950.539620949072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45950.539620949072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45950.539620949072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45950.539620949072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45950.539620949072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45950.539620949072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45950.539620949072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45950.539620949072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45950.539620949072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45950.539620949072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45950.539620949072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45950.539620949072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45950.539620949072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45950.539620949072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45950.539620949072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45950.539620949072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45950.539620949072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45950.539620949072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45950.539620949072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45950.539620949072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45950.539620949072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45950.539620949072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45950.539620949072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45950.539620949072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45950.539620949072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45950.539620949072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45950.539620949072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45950.539620949072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45950.539620949072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45950.539620949072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45950.539620949072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45950.539620949072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45950.539620949072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45950.539620949072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247.05890312499832</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45950.539620717595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45950.539620717595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45950.539620717595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45950.539620717595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45950.539620717595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45950.539620717595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45950.539620717595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45950.539620717595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45950.539620717595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45950.539620717595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45950.539620717595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45950.539620717595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45950.539620717595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45950.539620717595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45950.539620717595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45950.539620717595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45950.539620717595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45950.539620717595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45950.539620717595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45950.539620717595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45950.539620717595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45950.539620717595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45950.539620717595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45950.539620717595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45950.539620717595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45950.539620717595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45950.539620717595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45950.539620717595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45950.539620717595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45950.539620717595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45950.539620717595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45950.539620717595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45950.539620717595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45950.539620717595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45950.539620717595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45950.539620717595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45950.539620717595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45950.539620717595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45950.539620717595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45950.539620717595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45950.539620717595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45950.539620717595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45950.539620717595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45950.539620717595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45950.539620717595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45950.539620717595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45950.539620717595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45950.539620717595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45950.539620717595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45950.539620717595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45950.539620717595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45950.539620717595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45950.539620717595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45950.539620717595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45950.539620717595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45950.539620717595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45950.539620717595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45950.539620717595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45950.539620717595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45950.539620717595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45950.539620717595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45950.539620717595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45950.539620717595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45950.539620717595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45950.539620717595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45950.539620717595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45950.539620717595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45950.539620717595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45950.539620717595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45950.539620717595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45950.539620717595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45950.539620717595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45950.539620717595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45950.539620717595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45950.539620717595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45950.539620717595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45950.539620717595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45950.539620717595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45950.539620717595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45950.539620717595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45950.539620717595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45950.539620717595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45950.539620717595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45950.539620717595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45950.539620717595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45950.539620717595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45950.539620717595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45950.539620717595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45950.539620717595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45950.539620717595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45950.539620717595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45950.539620717595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45950.539620717595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45950.539620717595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45950.539620717595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45950.539620717595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45950.539620717595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45950.539620717595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45950.539620717595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45950.539620717595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45950.539620717595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45950.539620717595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45950.539620717595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45950.539620717595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45950.539620717595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45950.539620717595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45950.539620717595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45950.539620717595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45950.539620717595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45950.539620717595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45950.539620717595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45950.539620717595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45950.539620717595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45950.539620717595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45950.539620717595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45950.539620717595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45950.539620717595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45950.539620717595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45950.539620717595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45950.539620717595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45950.539620717595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45950.539620717595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45950.539620717595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45950.539620717595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45950.539620717595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45950.539620717595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45950.539620717595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45950.539620717595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45950.539620717595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45950.539620717595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45950.539620717595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45950.539620717595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45950.539620717595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45950.539620717595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45950.539620717595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45950.539620717595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45950.539620717595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45950.539620717595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45950.539620717595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45950.539620717595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45950.539620717595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45950.539620717595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45950.539620717595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45950.539620717595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45950.539620717595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45950.539620717595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45950.539620717595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45950.539620717595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45950.539620717595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45950.539620717595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45950.539620717595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45950.539620717595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45950.539620717595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45950.539620717595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45950.539620717595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45950.539620717595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45950.539620717595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45950.539620717595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45950.539620717595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45950.539620717595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45950.539620717595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45950.539620717595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45950.539620717595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45950.539620717595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45950.539620717595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45950.539620717595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45950.539620717595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45950.539620717595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45950.539620717595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45950.539620717595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45950.539620717595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45950.539620717595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45950.539620717595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45950.539620717595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45950.539620717595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45950.539620717595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45950.539620717595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45950.539620717595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45950.539620717595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45950.539620717595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45950.539620717595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45950.539620717595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45950.539620717595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45950.539620717595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45950.539620717595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45950.539620717595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45950.539620717595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45950.539620717595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45950.539620717595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45950.539620717595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45950.539620717595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45950.539620717595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45950.539620717595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45950.539620717595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45950.539620717595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45950.539620717595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45950.539620717595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45950.539620717595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45950.539620717595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45950.539620717595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45950.539620717595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45950.539620717595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45950.539620717595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45950.539620717595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45950.539620717595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45950.539620717595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45950.539620717595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45950.539620717595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45950.539620717595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45950.539620717595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45950.539620717595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45950.539620717595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45950.539620717595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45950.539620717595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45950.539620717595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45950.539620717595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45950.539620717595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45950.539620717595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45950.539620717595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45950.539620717595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45950.539620717595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45950.539620717595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45950.539620717595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45950.539620717595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45950.539620717595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45950.539620717595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45950.539620717595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45950.539620717595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45950.539620717595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45950.539620717595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45950.539620717595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45950.539620717595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45950.539620717595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45950.539620717595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45950.539620717595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45950.539620717595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45950.539620717595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45950.539620717595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45950.539620717595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45950.539620717595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45950.539620717595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45950.539620717595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45950.539620717595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45950.539620717595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45950.539620717595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45950.539620717595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45950.539620717595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45950.539620717595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45950.539620717595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45950.539620717595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45950.539620717595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45950.539620717595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45950.539620717595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45950.539620717595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45950.539620717595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45950.539620717595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45950.539620717595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45950.539620717595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45950.539620717595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45950.539620717595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45950.539620717595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45950.539620717595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45950.539620717595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45950.539620717595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45950.539620717595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45950.539620717595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45950.539620717595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45950.539620717595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45950.539620717595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45950.539620717595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45950.539620717595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45950.539620717595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45950.539620717595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45950.539620717595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45950.539620717595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45950.539620717595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45950.539620717595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45950.539620717595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45950.539620717595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45950.539620717595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45950.539620717595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45950.539620717595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45950.539620717595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45950.539620717595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45950.539620717595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45950.539620717595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45950.539620717595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45950.539620717595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45950.539620717595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45950.539620717595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45950.539620717595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45950.539620717595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45950.539620717595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45950.539620717595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45950.539620717595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45950.539620717595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58.707560532406205</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24.35074340277788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5.768046643519483</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1.8785096064821118</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45950.539620717595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45950.539620717595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45950.539620717595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45950.539620717595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45950.539620717595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45950.539620717595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45950.539620717595</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45950.539620717595</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45950.539620717595</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45950.539620717595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45950.539620717595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45950.539620717595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45950.539620717595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45950.539620717595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45950.539620717595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45950.539620717595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45950.539620717595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45950.539620717595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45950.539620717595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45950.539620717595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45950.539620717595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45950.539620717595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45950.539620717595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45950.539620717595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45950.539620717595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45950.539620717595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45950.539620717595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45950.539620717595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45950.539620717595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45950.539620717595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45950.539620717595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45950.539620717595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45950.539620717595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45950.539620717595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45950.539620717595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45950.539620717595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45950.539620717595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45950.539620717595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45950.539620717595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45950.539620717595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45950.539620717595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45950.539620717595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45950.539620717595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45950.539620717595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45950.539620717595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45950.539620717595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45950.539620717595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45950.539620717595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45950.539620717595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45950.539620717595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45950.539620717595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45950.539620717595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45950.539620717595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45950.539620717595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45950.539620717595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45950.539620717595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45950.539620717595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45950.539620717595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45950.539620717595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45950.539620717595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45950.539620717595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45950.539620717595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45950.539620717595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45950.539620717595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45950.539620717595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45950.539620717595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45950.539620717595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45950.539620717595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45950.539620717595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45950.539620717595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45950.539620717595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45950.539620717595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45950.539620717595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45950.539620717595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45950.539620717595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45950.539620717595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45950.539620717595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45950.539620717595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45950.539620717595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45950.539620717595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45950.539620717595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45950.539620717595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45950.539620717595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45950.539620717595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45950.539620717595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45950.539620717595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45950.539620717595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45950.539620717595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45950.539620717595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45950.539620717595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45950.539620717595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45950.539620717595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45950.539620717595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45950.539620717595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45950.539620717595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45950.539620717595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45950.539620717595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45950.539620717595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45950.539620717595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45950.539620717595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45950.539620717595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45950.539620717595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45950.539620717595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45950.539620717595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45950.539620717595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45950.539620717595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45950.539620717595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45950.539620717595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45950.539620717595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45950.539620717595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45950.539620717595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45950.539620717595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45950.539620717595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45950.539620717595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45950.539620717595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45950.539620717595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45950.539620717595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45950.539620717595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45950.539620717595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45950.539620717595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45950.539620717595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45950.539620717595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45950.539620717595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45950.539620717595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45950.539620717595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45950.539620717595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45950.539620717595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45950.539620717595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45950.539620717595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45950.539620717595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45950.539620717595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45950.539620717595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45950.539620717595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45950.539620717595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45950.539620717595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45950.539620717595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45950.539620717595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45950.539620717595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45950.539620717595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45950.539620717595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45950.539620717595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45950.539620717595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45950.539620717595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45950.539620717595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45950.539620717595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45950.539620717595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45950.539620717595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45950.539620717595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45950.539620717595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45950.539620717595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45950.539620717595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45950.539620717595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45950.539620717595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45950.539620717595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45950.539620717595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45950.539620717595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45950.539620717595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45950.539620717595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45950.539620717595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45950.539620717595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45950.539620717595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45950.539620717595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45950.539620717595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45950.539620717595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45950.539620717595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45950.539620717595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45950.539620717595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45950.539620717595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45950.539620717595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45950.539620717595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45950.539620717595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45950.539620717595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45950.539620717595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45950.539620717595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45950.539620717595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45950.539620717595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45950.539620717595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45950.539620717595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45950.539620717595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45950.539620717595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45950.539620717595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45950.539620717595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45950.539620717595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45950.539620717595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45950.539620717595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45950.539620717595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45950.539620717595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45950.539620717595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45950.539620717595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45950.539620717595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45950.539620717595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45950.539620717595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45950.539620717595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45950.539620717595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45950.539620717595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45950.539620717595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45950.539620717595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45950.539620717595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45950.539620717595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45950.539620717595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45950.539620717595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45950.539620717595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45950.539620717595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45950.539620717595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45950.539620717595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45950.539620717595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45950.539620717595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45950.539620717595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45950.539620717595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45950.539620717595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45950.539620717595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45950.539620717595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45950.539620717595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45950.539620717595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45950.539620717595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45950.539620717595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45950.539620717595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45950.539620717595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45950.539620717595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45950.539620717595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45950.539620717595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45950.539620717595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45950.539620717595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45950.539620717595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45950.539620717595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45950.539620717595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45950.539620717595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45950.539620717595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45950.539620717595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45950.539620717595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45950.539620717595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45950.539620717595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45950.539620717595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45950.539620717595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45950.539620717595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45950.539620717595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45950.539620717595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45950.539620717595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45950.539620717595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45950.539620717595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45950.539620717595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45950.539620717595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45950.539620717595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45950.539620717595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45950.539620717595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45950.539620717595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45950.539620717595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45950.539620717595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45950.539620717595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45950.539620717595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45950.539620717595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45950.539620717595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45950.539620717595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45950.539620717595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45950.539620717595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45950.539620717595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45950.539620717595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45950.539620717595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45950.539620717595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45950.539620717595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45950.539620717595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45950.539620717595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45950.539620717595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45950.539620717595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45950.539620717595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45950.539620717595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45950.539620717595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45950.539620717595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45950.539620717595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45950.539620717595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45950.539620717595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45950.539620717595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45950.539620717595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45950.539620717595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45950.539620717595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45950.539620717595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45950.539620717595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45950.539620717595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45950.539620717595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45950.539620717595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45950.539620717595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45950.539620717595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45950.539620717595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45950.539620717595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45950.539620717595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45950.539620717595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45950.539620717595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45950.539620717595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45950.539620717595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45950.539620717595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45950.539620717595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45950.539620717595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45950.539620717595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45950.539620717595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45950.539620717595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45950.539620717595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45950.539620717595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45950.539620717595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45950.539620717595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45950.539620717595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45950.539620717595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45950.539620717595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45950.539620717595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45950.539620717595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45950.539620717595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45950.539620717595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45950.539620717595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45950.539620717595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45950.539620717595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45950.539620717595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45950.539620717595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45950.539620717595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45950.539620717595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45950.539620717595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45950.539620717595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45950.539620717595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45950.539620717595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45950.539620717595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45950.539620717595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45950.539620717595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45950.539620717595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45950.539620717595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45950.539620717595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45950.539620717595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45950.539620717595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45950.539620717595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45950.539620717595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45950.539620717595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45950.539620717595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45950.539620717595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45950.539620717595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45950.539620717595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45950.539620717595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45950.539620717595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45950.539620717595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45950.539620717595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45950.539620717595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45950.539620717595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45950.539620717595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45950.539620717595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45950.539620717595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45950.539620717595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45950.539620717595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45950.539620717595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45950.539620717595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45950.539620717595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45950.539620717595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45950.539620717595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45950.539620717595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45950.539620717595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45950.539620717595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45950.539620717595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45950.539620717595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45950.539620717595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45950.539620717595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45950.539620717595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45950.539620717595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45950.539620717595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45950.539620717595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45950.539620717595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45950.539620717595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45950.539620717595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45950.539620717595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45950.539620717595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45950.539620717595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45950.539620717595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45950.539620717595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45950.539620717595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45950.539620717595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45950.539620717595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45950.539620717595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45950.539620717595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45950.539620717595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45950.539620717595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45950.539620717595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45950.539620717595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45950.539620717595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45950.539620717595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45950.539620717595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45950.539620717595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45950.539620717595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45950.539620717595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45950.539620717595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45950.539620717595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45950.539620717595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45950.539620717595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45950.539620717595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45950.539620717595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45950.539620717595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45950.539620717595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45950.539620717595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45950.539620717595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45950.539620717595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45950.539620717595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45950.539620717595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45950.539620717595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45950.539620717595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45950.539620717595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45950.539620717595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45950.539620717595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45950.539620717595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45950.539620717595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45950.539620717595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45950.539620717595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45950.539620717595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45950.539620717595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45950.539620717595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45950.539620717595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45950.539620717595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45950.539620717595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45950.539620717595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45950.539620717595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45950.539620717595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45950.539620717595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45950.539620717595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45950.539620717595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45950.539620717595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45950.539620717595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45950.539620717595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45950.539620717595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45950.539620717595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45950.539620717595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45950.539620717595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45950.539620717595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45950.539620717595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45950.539620717595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45950.539620717595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45950.539620717595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45950.539620717595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45950.539620717595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45950.539620717595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45950.539620717595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45950.539620717595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45950.539620717595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45950.539620717595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45950.539620717595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45950.539620717595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45950.539620717595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45950.539620717595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45950.539620717595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45950.539620717595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45950.539620717595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45950.539620717595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45950.539620717595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45950.539620717595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45950.539620717595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45950.539620717595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45950.539620717595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45950.539620717595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45950.539620717595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45950.539620717595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45950.539620717595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45950.539620717595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45950.539620717595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45950.539620717595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45950.539620717595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45950.539620717595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45950.539620717595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45950.539620717595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45950.539620717595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45950.539620717595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45950.539620717595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45950.539620717595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45950.539620717595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45950.539620717595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45950.539620717595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45950.539620717595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45950.539620717595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45950.539620717595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45950.539620717595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45950.539620717595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45950.539620717595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45950.539620717595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45950.539620717595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45950.539620717595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45950.539620717595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45950.539620717595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45950.539620717595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45950.539620717595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45950.539620717595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45950.539620717595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45950.539620717595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45950.539620717595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45950.539620717595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45950.539620717595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45950.539620717595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45950.539620717595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45950.539620717595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45950.539620717595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45950.539620717595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45950.539620717595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45950.539620717595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45950.539620717595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45950.539620717595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45950.539620717595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45950.539620717595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45950.539620717595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45950.539620717595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45950.539620717595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45950.539620717595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45950.539620717595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45950.539620717595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45950.539620717595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45950.539620717595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45950.539620717595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45950.539620717595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45950.539620717595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45950.539620717595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45950.539620717595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45950.539620717595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45950.539620717595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45950.539620717595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45950.539620717595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45950.539620717595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45950.539620717595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45950.539620717595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45950.539620717595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45950.539620717595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45950.539620717595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45950.539620717595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45950.539620717595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45950.539620717595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45950.539620717595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45950.539620717595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45950.539620717595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45950.539620717595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45950.539620717595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45950.539620717595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45950.539620717595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45950.539620717595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45950.539620717595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45950.539620717595</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2"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1"/>
  <sheetViews>
    <sheetView workbookViewId="0">
      <selection activeCell="D2" sqref="D2: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8.6565162040642463E-2</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6.3301273148681503E-2</v>
      </c>
      <c r="H3" s="109">
        <v>45950.47047453704</v>
      </c>
      <c r="I3" s="105" t="str">
        <f>IFERROR(VLOOKUP(D3,DB!A:F,6,0),"")</f>
        <v>Generator-SG</v>
      </c>
      <c r="J3" s="104" t="str">
        <f>IFERROR(VLOOKUP(D3,DB!A:G,7,0),"")</f>
        <v>Vandalized</v>
      </c>
      <c r="K3" s="110" t="s">
        <v>39071</v>
      </c>
      <c r="L3" s="111" t="str">
        <f>IFERROR(VLOOKUP(D3,DB!A:I,9,0),"")</f>
        <v>Latis</v>
      </c>
    </row>
    <row r="4" spans="1:16383" ht="31.5" customHeight="1">
      <c r="A4" s="106" t="s">
        <v>39072</v>
      </c>
      <c r="B4" s="105" t="str">
        <f>IFERROR(VLOOKUP(D4,DB!A:K,11,0),"")</f>
        <v>R6</v>
      </c>
      <c r="C4" s="107">
        <v>1</v>
      </c>
      <c r="D4" s="105" t="s">
        <v>33852</v>
      </c>
      <c r="E4" s="108" t="s">
        <v>39045</v>
      </c>
      <c r="F4" s="109"/>
      <c r="G4" s="78">
        <f ca="1">IFERROR(NOW()-F4,"-")</f>
        <v>45950.539620717595</v>
      </c>
      <c r="H4" s="109">
        <v>45950.49763888889</v>
      </c>
      <c r="I4" s="105" t="str">
        <f>IFERROR(VLOOKUP(D4,DB!A:F,6,0),"")</f>
        <v>SCECO</v>
      </c>
      <c r="J4" s="104" t="str">
        <f>IFERROR(VLOOKUP(D4,DB!A:G,7,0),"")</f>
        <v>Dead</v>
      </c>
      <c r="K4" s="110" t="s">
        <v>39073</v>
      </c>
      <c r="L4" s="111" t="str">
        <f>IFERROR(VLOOKUP(D4,DB!A:I,9,0),"")</f>
        <v>Latis</v>
      </c>
    </row>
    <row r="5" spans="1:16383" ht="31.5" customHeight="1">
      <c r="A5" s="106"/>
      <c r="B5" s="105" t="str">
        <f>IFERROR(VLOOKUP(D5,DB!A:K,11,0),"")</f>
        <v/>
      </c>
      <c r="C5" s="107"/>
      <c r="D5" s="105"/>
      <c r="E5" s="108"/>
      <c r="F5" s="109"/>
      <c r="G5" s="78">
        <f ca="1">IFERROR(NOW()-F5,"-")</f>
        <v>45950.539620717595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45950.539620717595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45950.539620717595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45950.539620717595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45950.539620717595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45950.539620717595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45950.539620717595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45950.539620717595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45950.539620717595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45950.539620717595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45950.539620717595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45950.539620717595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45950.539620717595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45950.539620717595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45950.539620717595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45950.539620717595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45950.539620717595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45950.539620717595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45950.539620717595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45950.539620717595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45950.539620717595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45950.539620717595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45950.539620717595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45950.539620717595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45950.539620717595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45950.539620717595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45950.539620717595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45950.539620717595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45950.539620717595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45950.539620717595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45950.539620717595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45950.539620717595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45950.539620717595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45950.539620717595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45950.539620717595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45950.539620717595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45950.539620717595</v>
      </c>
      <c r="H41" s="109"/>
      <c r="I41" s="105" t="str">
        <f>IFERROR(VLOOKUP(D41,DB!A:F,6,0),"")</f>
        <v/>
      </c>
      <c r="J41" s="104" t="str">
        <f>IFERROR(VLOOKUP(D41,DB!A:G,7,0),"")</f>
        <v/>
      </c>
      <c r="K41" s="110"/>
      <c r="L41" s="111" t="str">
        <f>IFERROR(VLOOKUP(D41,DB!A:I,9,0),"")</f>
        <v/>
      </c>
    </row>
  </sheetData>
  <dataValidations count="2">
    <dataValidation allowBlank="1" showInputMessage="1" showErrorMessage="1" sqref="E1" xr:uid="{380493DB-286A-4683-AF55-C78F04945A49}"/>
    <dataValidation type="list" allowBlank="1" showInputMessage="1" showErrorMessage="1" sqref="E2:E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