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12" documentId="13_ncr:1_{F6CB121F-512D-4AA6-A0C1-0FB36C537598}" xr6:coauthVersionLast="47" xr6:coauthVersionMax="47" xr10:uidLastSave="{0D0C049F-63BF-4C9C-A43C-67E80B4F1358}"/>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0" i="5"/>
  <c r="J50" i="5"/>
  <c r="I50" i="5"/>
  <c r="G50" i="5"/>
  <c r="B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<sst xmlns="http://schemas.openxmlformats.org/spreadsheetml/2006/main" count="178591" uniqueCount="39077">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</sst>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273.39459259259456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8.3527777780545875E-2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45936.343018518521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45936.343018518521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45936.343018518521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45936.343018518521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45936.343018518521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45936.343018518521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45936.343018518521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45936.343018518521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45936.343018518521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45936.343018518521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45936.343018518521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45936.343018518521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45936.343018518521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45936.343018518521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45936.343018518521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45936.343018518521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45936.343018518521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45936.343018518521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45936.343018518521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45936.343018518521</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B79C7A1F-724B-4D9D-B3BD-59E8EBC4C536}"/>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244.6912361111099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129.6159351851893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111.34318055555923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0.91090046296449145</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45936.343018518521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45936.343018518521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45936.343018518521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45936.343018518521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45936.343018518521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45936.343018518521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45936.343018518521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45936.343018518521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45936.343018518521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45936.343018518521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45936.343018518521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45936.343018518521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45936.343018518521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45936.343018518521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45936.343018518521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45936.343018518521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45936.343018518521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45936.343018518521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45936.343018518521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45936.343018518521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45936.343018518521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45936.343018518521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45936.343018518521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45936.343018518521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45936.343018518521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45936.343018518521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45936.343018518521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45936.343018518521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45936.343018518521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45936.343018518521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45936.343018518521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45936.343018518521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45936.343018518521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45936.343018518521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45936.343018518521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45936.343018518521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45936.343018518521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45936.343018518521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45936.343018518521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45936.343018518521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45936.343018518521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45936.343018518521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45936.343018518521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45936.343018518521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45936.343018518521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45936.343018518521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45936.343018518521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45936.343018518521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45936.343018518521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45936.343018518521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45936.343018518521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45936.343018518521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45936.343018518521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45936.343018518521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45936.343018518521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45936.343018518521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45936.343018518521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45936.343018518521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45936.343018518521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45936.343018518521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45936.343018518521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45936.343018518521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45936.343018518521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45936.343018518521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45936.343018518521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45936.343018518521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45936.343018518521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45936.343018518521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45936.343018518521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45936.343018518521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45936.343018518521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45936.343018518521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45936.343018518521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45936.343018518521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45936.343018518521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45936.343018518521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45936.343018518521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45936.343018518521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45936.343018518521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45936.343018518521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45936.343018518521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45936.343018518521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45936.343018518521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45936.343018518521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45936.343018518521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45936.343018518521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45936.343018518521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45936.343018518521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45936.343018518521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45936.343018518521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45936.343018518521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45936.343018518521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45936.343018518521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45936.343018518521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45936.343018518521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45936.343018518521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45936.343018518521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45936.343018518521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45936.343018518521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45936.343018518521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45936.343018518521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45936.343018518521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45936.343018518521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45936.343018518521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45936.343018518521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45936.343018518521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45936.343018518521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45936.343018518521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45936.343018518521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45936.343018518521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45936.343018518521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45936.343018518521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45936.343018518521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45936.343018518521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45936.343018518521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45936.343018518521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45936.343018518521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45936.343018518521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45936.343018518521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45936.343018518521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45936.343018518521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45936.343018518521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45936.343018518521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45936.343018518521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45936.343018518521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45936.343018518521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45936.343018518521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45936.343018518521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45936.343018518521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45936.343018518521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45936.343018518521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45936.343018518521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45936.343018518521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45936.343018518521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45936.343018518521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45936.343018518521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45936.343018518521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45936.343018518521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45936.343018518521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45936.343018518521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45936.343018518521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45936.343018518521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45936.343018518521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45936.343018518521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45936.343018518521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45936.343018518521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45936.343018518521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45936.343018518521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45936.343018518521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45936.343018518521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45936.343018518521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45936.343018518521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45936.343018518521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45936.343018518521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45936.343018518521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45936.343018518521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45936.343018518521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45936.343018518521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45936.343018518521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45936.343018518521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45936.343018518521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45936.343018518521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45936.343018518521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45936.343018518521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45936.343018518521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45936.343018518521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45936.343018518521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45936.343018518521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45936.343018518521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45936.343018518521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45936.343018518521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45936.343018518521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45936.343018518521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45936.343018518521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45936.343018518521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45936.343018518521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45936.343018518521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45936.343018518521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45936.343018518521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45936.343018518521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45936.343018518521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45936.343018518521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45936.343018518521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45936.343018518521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45936.343018518521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45936.343018518521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45936.343018518521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45936.343018518521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45936.343018518521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45936.343018518521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45936.343018518521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45936.343018518521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45936.343018518521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45936.343018518521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45936.343018518521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45936.343018518521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45936.343018518521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45936.343018518521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45936.343018518521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45936.343018518521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45936.343018518521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45936.343018518521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45936.343018518521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45936.343018518521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45936.343018518521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45936.343018518521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45936.343018518521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45936.343018518521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45936.343018518521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45936.343018518521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45936.343018518521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45936.343018518521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45936.343018518521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45936.343018518521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45936.343018518521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45936.343018518521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45936.343018518521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45936.343018518521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45936.343018518521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45936.343018518521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45936.343018518521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45936.343018518521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45936.343018518521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45936.343018518521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45936.343018518521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45936.343018518521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45936.343018518521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45936.343018518521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45936.343018518521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45936.343018518521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45936.343018518521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45936.343018518521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45936.343018518521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45936.343018518521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45936.343018518521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45936.343018518521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45936.343018518521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45936.343018518521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45936.343018518521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45936.343018518521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45936.343018518521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45936.343018518521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45936.343018518521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45936.343018518521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45936.343018518521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45936.343018518521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45936.343018518521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45936.343018518521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45936.343018518521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45936.343018518521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45936.343018518521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45936.343018518521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45936.343018518521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45936.343018518521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45936.343018518521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45936.343018518521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45936.343018518521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45936.343018518521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45936.343018518521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45936.343018518521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45936.343018518521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45936.343018518521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45936.343018518521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45936.343018518521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45936.343018518521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45936.343018518521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45936.343018518521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45936.343018518521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45936.343018518521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45936.343018518521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45936.343018518521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45936.343018518521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45936.343018518521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45936.343018518521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45936.343018518521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45936.343018518521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45936.343018518521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45936.343018518521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45936.343018518521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45936.343018518521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45936.343018518521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45936.343018518521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45936.343018518521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45936.343018518521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45936.343018518521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45936.343018518521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45936.343018518521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45936.343018518521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45936.343018518521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45936.343018518521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45936.343018518521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45936.343018518521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45936.343018518521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45936.343018518521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45936.343018518521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45936.343018518521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45936.343018518521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45936.343018518521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45936.343018518521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45936.343018518521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45936.343018518521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45936.343018518521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45936.343018518521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45936.343018518521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45936.343018518521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45936.343018518521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45936.343018518521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45936.343018518521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45936.343018518521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45936.343018518521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45936.343018518521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45936.343018518521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45936.343018518521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45936.343018518521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45936.343018518521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45936.343018518521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45936.343018518521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45936.343018518521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45936.343018518521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45936.343018518521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45936.343018518521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45936.343018518521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45936.343018518521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45936.343018518521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45936.343018518521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45936.343018518521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45936.343018518521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45936.343018518521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45936.343018518521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45936.343018518521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45936.343018518521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45936.343018518521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45936.343018518521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45936.343018518521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45936.343018518521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45936.343018518521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45936.343018518521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45936.343018518521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45936.343018518521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45936.343018518521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45936.343018518521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45936.343018518521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45936.343018518521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45936.343018518521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45936.343018518521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45936.343018518521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45936.343018518521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45936.343018518521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45936.343018518521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45936.343018518521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45936.343018518521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45936.343018518521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45936.343018518521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45936.343018518521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45936.343018518521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45936.343018518521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45936.343018518521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45936.343018518521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45936.343018518521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45936.343018518521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45936.343018518521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45936.343018518521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45936.343018518521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45936.343018518521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45936.343018518521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45936.343018518521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45936.343018518521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45936.343018518521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45936.343018518521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45936.343018518521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45936.343018518521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45936.343018518521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45936.343018518521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45936.343018518521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45936.343018518521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45936.343018518521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45936.343018518521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45936.343018518521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45936.343018518521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45936.343018518521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45936.343018518521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45936.343018518521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45936.343018518521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45936.343018518521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45936.343018518521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45936.343018518521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45936.343018518521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45936.343018518521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45936.343018518521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45936.343018518521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45936.343018518521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45936.343018518521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45936.343018518521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45936.343018518521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45936.343018518521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45936.343018518521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45936.343018518521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45936.343018518521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45936.343018518521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45936.343018518521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45936.343018518521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45936.343018518521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45936.343018518521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45936.343018518521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45936.343018518521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45936.343018518521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45936.343018518521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45936.343018518521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45936.343018518521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45936.343018518521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45936.343018518521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45936.343018518521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45936.343018518521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45936.343018518521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45936.343018518521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45936.343018518521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45936.343018518521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45936.343018518521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45936.343018518521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45936.343018518521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45936.343018518521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45936.343018518521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45936.343018518521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45936.343018518521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45936.343018518521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45936.343018518521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45936.343018518521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45936.343018518521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45936.343018518521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45936.343018518521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45936.343018518521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45936.343018518521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45936.343018518521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45936.343018518521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45936.343018518521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45936.343018518521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45936.343018518521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45936.343018518521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45936.343018518521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45936.343018518521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45936.343018518521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45936.343018518521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45936.343018518521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45936.343018518521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45936.343018518521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45936.343018518521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45936.343018518521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45936.343018518521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45936.343018518521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45936.343018518521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45936.343018518521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45936.343018518521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45936.343018518521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45936.343018518521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45936.343018518521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45936.343018518521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45936.343018518521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45936.343018518521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45936.343018518521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45936.343018518521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45936.343018518521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45936.343018518521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45936.343018518521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45936.343018518521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45936.343018518521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45936.343018518521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45936.343018518521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45936.343018518521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45936.343018518521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45936.343018518521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45936.343018518521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45936.343018518521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45936.343018518521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45936.343018518521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45936.343018518521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45936.343018518521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45936.343018518521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45936.343018518521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45936.343018518521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45936.343018518521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45936.343018518521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45936.343018518521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45936.343018518521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45936.343018518521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45936.343018518521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45936.343018518521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45936.343018518521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45936.343018518521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45936.343018518521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45936.343018518521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45936.343018518521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45936.343018518521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45936.343018518521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45936.343018518521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45936.343018518521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45936.343018518521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45936.343018518521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45936.343018518521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45936.343018518521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45936.343018518521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45936.343018518521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45936.343018518521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45936.343018518521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45936.343018518521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45936.343018518521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45936.343018518521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45936.343018518521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45936.343018518521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45936.343018518521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45936.343018518521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45936.343018518521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45936.343018518521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45936.343018518521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45936.343018518521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45936.343018518521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45936.343018518521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45936.343018518521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45936.343018518521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45936.343018518521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45936.343018518521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45936.343018518521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45936.343018518521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45936.343018518521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45936.343018518521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45936.343018518521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45936.343018518521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45936.343018518521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45936.343018518521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45936.343018518521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45936.343018518521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45936.343018518521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45936.343018518521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45936.343018518521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45936.343018518521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45936.343018518521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45936.343018518521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45936.343018518521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45936.343018518521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45936.343018518521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45936.343018518521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45936.343018518521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45936.343018518521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45936.343018518521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45936.343018518521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45936.343018518521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45936.343018518521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45936.343018518521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45936.343018518521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45936.343018518521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45936.343018518521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45936.343018518521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45936.343018518521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45936.343018518521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45936.343018518521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45936.343018518521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45936.343018518521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45936.343018518521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45936.343018518521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45936.343018518521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45936.343018518521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45936.343018518521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45936.343018518521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45936.343018518521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45936.343018518521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45936.343018518521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45936.343018518521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45936.343018518521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45936.343018518521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45936.343018518521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45936.343018518521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45936.343018518521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45936.343018518521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45936.343018518521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45936.343018518521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45936.343018518521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45936.343018518521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45936.343018518521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45936.343018518521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45936.343018518521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45936.343018518521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45936.343018518521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45936.343018518521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45936.343018518521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45936.343018518521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45936.343018518521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45936.343018518521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45936.343018518521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45936.343018518521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45936.343018518521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45936.343018518521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45936.343018518521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45936.343018518521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45936.343018518521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45936.343018518521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45936.343018518521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45936.343018518521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45936.343018518521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45936.343018518521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45936.343018518521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45936.343018518521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45936.343018518521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45936.343018518521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45936.343018518521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45936.343018518521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45936.343018518521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45936.343018518521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45936.343018518521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45936.343018518521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45936.343018518521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45936.343018518521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45936.343018518521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45936.343018518521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45936.343018518521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45936.343018518521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45936.343018518521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45936.343018518521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45936.343018518521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45936.343018518521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45936.343018518521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45936.343018518521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45936.343018518521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45936.343018518521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45936.343018518521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45936.343018518521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45936.343018518521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45936.343018518521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45936.343018518521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45936.343018518521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45936.343018518521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45936.343018518521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45936.343018518521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45936.343018518521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45936.343018518521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45936.343018518521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45936.343018518521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45936.343018518521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45936.343018518521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45936.343018518521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45936.343018518521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45936.343018518521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45936.343018518521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45936.343018518521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45936.343018518521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45936.343018518521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45936.343018518521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45936.343018518521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45936.343018518521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45936.343018518521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45936.343018518521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45936.343018518521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45936.343018518521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45936.343018518521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45936.343018518521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45936.343018518521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45936.343018518521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45936.343018518521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45936.343018518521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45936.343018518521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45936.343018518521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45936.343018518521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45936.343018518521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45936.343018518521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45936.343018518521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45936.343018518521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45936.343018518521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45936.343018518521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45936.343018518521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45936.343018518521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45936.343018518521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45936.343018518521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45936.343018518521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45936.343018518521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45936.343018518521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45936.343018518521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45936.343018518521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45936.343018518521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45936.343018518521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45936.343018518521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45936.343018518521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45936.343018518521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45936.343018518521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45936.343018518521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45936.343018518521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45936.343018518521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45936.343018518521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45936.343018518521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45936.343018518521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45936.343018518521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45936.343018518521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45936.343018518521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45936.343018518521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45936.343018518521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45936.343018518521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45936.343018518521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45936.343018518521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45936.343018518521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45936.343018518521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45936.343018518521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45936.343018518521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45936.343018518521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45936.343018518521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45936.343018518521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45936.343018518521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45936.343018518521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45936.343018518521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45936.343018518521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45936.343018518521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45936.343018518521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45936.343018518521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45936.343018518521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45936.343018518521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45936.343018518521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45936.343018518521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45936.343018518521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45936.343018518521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45936.343018518521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45936.343018518521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45936.343018518521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45936.343018518521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45936.343018518521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45936.343018518521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45936.343018518521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45936.343018518521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45936.343018518521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45936.343018518521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45936.343018518521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45936.343018518521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45936.343018518521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45936.343018518521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45936.343018518521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45936.343018518521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45936.343018518521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45936.343018518521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45936.343018518521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45936.343018518521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45936.343018518521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45936.343018518521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45936.343018518521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45936.343018518521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45936.343018518521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45936.343018518521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45936.343018518521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45936.343018518521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45936.343018518521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45936.343018518521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45936.343018518521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45936.343018518521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45936.343018518521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45936.343018518521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45936.343018518521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45936.343018518521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45936.343018518521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45936.343018518521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45936.343018518521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45936.343018518521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45936.343018518521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45936.343018518521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45936.343018518521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45936.343018518521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45936.343018518521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45936.343018518521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45936.343018518521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45936.343018518521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45936.343018518521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45936.343018518521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45936.343018518521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45936.343018518521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45936.343018518521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45936.343018518521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45936.343018518521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45936.343018518521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45936.343018518521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45936.343018518521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45936.343018518521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45936.343018518521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45936.343018518521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45936.343018518521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45936.343018518521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45936.343018518521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45936.343018518521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45936.343018518521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45936.343018518521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45936.343018518521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45936.343018518521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45936.343018518521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45936.343018518521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45936.343018518521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45936.343018518521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45936.343018518521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45936.343018518521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45936.343018518521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45936.343018518521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45936.343018518521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45936.343018518521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45936.343018518521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45936.343018518521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45936.343018518521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45936.343018518521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45936.343018518521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45936.343018518521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45936.343018518521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45936.343018518521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45936.343018518521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45936.343018518521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45936.343018518521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45936.343018518521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45936.343018518521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45936.343018518521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45936.343018518521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45936.343018518521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45936.343018518521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45936.343018518521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45936.343018518521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45936.343018518521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45936.343018518521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45936.343018518521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45936.343018518521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45936.343018518521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45936.343018518521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45936.343018518521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45936.343018518521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45936.343018518521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45936.343018518521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45936.343018518521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45936.343018518521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45936.343018518521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45936.343018518521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45936.343018518521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45936.343018518521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45936.343018518521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45936.343018518521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45936.343018518521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45936.343018518521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45936.343018518521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45936.343018518521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45936.343018518521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45936.343018518521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45936.343018518521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45936.343018518521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45936.343018518521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45936.343018518521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45936.343018518521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45936.343018518521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45936.343018518521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45936.343018518521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45936.343018518521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45936.343018518521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45936.343018518521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45936.343018518521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45936.343018518521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45936.343018518521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45936.343018518521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45936.343018518521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45936.343018518521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45936.343018518521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45936.343018518521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45936.343018518521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45936.343018518521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45936.343018518521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45936.343018518521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45936.343018518521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45936.343018518521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45936.343018518521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45936.343018518521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45936.343018518521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45936.343018518521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45936.343018518521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45936.343018518521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45936.343018518521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45936.343018518521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45936.343018518521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45936.343018518521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45936.343018518521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45936.343018518521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45936.343018518521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45936.343018518521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45936.343018518521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45936.343018518521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45936.343018518521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45936.343018518521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45936.343018518521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45936.343018518521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45936.343018518521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45936.343018518521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45936.343018518521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45936.343018518521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45936.343018518521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45936.343018518521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45936.343018518521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45936.343018518521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45936.343018518521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45936.343018518521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45936.343018518521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45936.343018518521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45936.343018518521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45936.343018518521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45936.343018518521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45936.343018518521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45936.343018518521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45936.343018518521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45936.343018518521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45936.343018518521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45936.343018518521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45936.343018518521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45936.343018518521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45936.343018518521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45936.343018518521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45936.343018518521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45936.343018518521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45936.343018518521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45936.343018518521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45936.343018518521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45936.343018518521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45936.343018518521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45936.343018518521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45936.343018518521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45936.343018518521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45936.343018518521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45936.343018518521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45936.343018518521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45936.343018518521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45936.343018518521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45936.343018518521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45936.343018518521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45936.343018518521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45936.343018518521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45936.343018518521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45936.343018518521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45936.343018518521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45936.343018518521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45936.343018518521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45936.343018518521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45936.343018518521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45936.343018518521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45936.343018518521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45936.343018518521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45936.343018518521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45936.343018518521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45936.343018518521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45936.343018518521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45936.343018518521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45936.343018518521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45936.343018518521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45936.343018518521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45936.343018518521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45936.343018518521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45936.343018518521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45936.343018518521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45936.343018518521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45936.343018518521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45936.343018518521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45936.343018518521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45936.343018518521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45936.343018518521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45936.343018518521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45936.343018518521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45936.343018518521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45936.343018518521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45936.343018518521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45936.343018518521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45936.343018518521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45936.343018518521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45936.343018518521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45936.343018518521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45936.343018518521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45936.343018518521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45936.343018518521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45936.343018518521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45936.343018518521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45936.343018518521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45936.343018518521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45936.343018518521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45936.343018518521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45936.343018518521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45936.343018518521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45936.343018518521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45936.343018518521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45936.343018518521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45936.343018518521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45936.343018518521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45936.343018518521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45936.343018518521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45936.343018518521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45936.343018518521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45936.343018518521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45936.343018518521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45936.343018518521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45936.343018518521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45936.343018518521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45936.343018518521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45936.343018518521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45936.343018518521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45936.343018518521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45936.343018518521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45936.343018518521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45936.343018518521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45936.343018518521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45936.343018518521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45936.343018518521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45936.343018518521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45936.343018518521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45936.343018518521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45936.343018518521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45936.343018518521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45936.343018518521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45936.343018518521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45936.343018518521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45936.343018518521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45936.343018518521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45936.343018518521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45936.343018518521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45936.343018518521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45936.343018518521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45936.343018518521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45936.343018518521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45936.343018518521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45936.343018518521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45936.343018518521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45936.343018518521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45936.343018518521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45936.343018518521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45936.343018518521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45936.343018518521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45936.343018518521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45936.343018518521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45936.343018518521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45936.343018518521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45936.343018518521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45936.343018518521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45936.343018518521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45936.343018518521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45936.343018518521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45936.343018518521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45936.343018518521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45936.343018518521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45936.343018518521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45936.343018518521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45936.343018518521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45936.343018518521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45936.343018518521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45936.343018518521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45936.343018518521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45936.343018518521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45936.343018518521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45936.343018518521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45936.343018518521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45936.343018518521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45936.343018518521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45936.343018518521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45936.343018518521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45936.343018518521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45936.343018518521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45936.343018518521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45936.343018518521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45936.343018518521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45936.343018518521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45936.343018518521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45936.343018518521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45936.343018518521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45936.343018518521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45936.343018518521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45936.343018518521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45936.343018518521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45936.343018518521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45936.343018518521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45936.343018518521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45936.343018518521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45936.343018518521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45936.343018518521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45936.343018518521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45936.343018518521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45936.343018518521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45936.343018518521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45936.343018518521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45936.343018518521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45936.343018518521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45936.343018518521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45936.343018518521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45936.343018518521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45936.343018518521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45936.343018518521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45936.343018518521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45936.343018518521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45936.343018518521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45936.343018518521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45936.343018518521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45936.343018518521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45936.343018518521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45936.343018518521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45936.343018518521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45936.343018518521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45936.343018518521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45936.343018518521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45936.343018518521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45936.343018518521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45936.343018518521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45936.343018518521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45936.343018518521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45936.343018518521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45936.343018518521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45936.343018518521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45936.343018518521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45936.343018518521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45936.343018518521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45936.343018518521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45936.343018518521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45936.343018518521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45936.343018518521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45936.343018518521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45936.343018518521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45936.343018518521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45936.343018518521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45936.343018518521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45936.343018518521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45936.343018518521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45936.343018518521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45936.343018518521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45936.343018518521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45936.343018518521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45936.343018518521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45936.343018518521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45936.343018518521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45936.343018518521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45936.343018518521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45936.343018518521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45936.343018518521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45936.343018518521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45936.343018518521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45936.343018518521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45936.343018518521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45936.343018518521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45936.343018518521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45936.343018518521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45936.343018518521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45936.343018518521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45936.343018518521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45936.343018518521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45936.343018518521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45936.343018518521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45936.343018518521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45936.343018518521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45936.343018518521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45936.343018518521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45936.343018518521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45936.343018518521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45936.343018518521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45936.343018518521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45936.343018518521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45936.343018518521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45936.343018518521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45936.343018518521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45936.343018518521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45936.343018518521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45936.343018518521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45936.343018518521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45936.343018518521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45936.343018518521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45936.343018518521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45936.343018518521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45936.343018518521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45936.343018518521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45936.343018518521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45936.343018518521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45936.343018518521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45936.343018518521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45936.343018518521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45936.343018518521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45936.343018518521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45936.343018518521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45936.343018518521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45936.343018518521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45936.343018518521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45936.343018518521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45936.343018518521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45936.343018518521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45936.343018518521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45936.343018518521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45936.343018518521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45936.343018518521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45936.343018518521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45936.343018518521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45936.343018518521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45936.343018518521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45936.343018518521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45936.343018518521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45936.343018518521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45936.343018518521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45936.343018518521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45936.343018518521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45936.343018518521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45936.343018518521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45936.343018518521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45936.343018518521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45936.343018518521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45936.343018518521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45936.343018518521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45936.343018518521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45936.343018518521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45936.343018518521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45936.343018518521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45936.343018518521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45936.343018518521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45936.343018518521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45936.343018518521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45936.343018518521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45936.343018518521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45936.343018518521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45936.343018518521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45936.343018518521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45936.343018518521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45936.343018518521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45936.343018518521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45936.343018518521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45936.343018518521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45936.343018518521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45936.343018518521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45936.343018518521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45936.343018518521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45936.343018518521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45936.343018518521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45936.343018518521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45936.343018518521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45936.343018518521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45936.343018518521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45936.343018518521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45936.343018518521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45936.343018518521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45936.343018518521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45936.343018518521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45936.343018518521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45936.343018518521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45936.343018518521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45936.343018518521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45936.343018518521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45936.343018518521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45936.343018518521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45936.343018518521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45936.343018518521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45936.343018518521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45936.343018518521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45936.343018518521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45936.343018518521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45936.343018518521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45936.343018518521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45936.343018518521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45936.343018518521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45936.343018518521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45936.343018518521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45936.343018518521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45936.343018518521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45936.343018518521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45936.343018518521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45936.343018518521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45936.343018518521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45936.343018518521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45936.343018518521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45936.343018518521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45936.343018518521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45936.343018518521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45936.343018518521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45936.343018518521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45936.343018518521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45936.343018518521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45936.343018518521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45936.343018518521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45936.343018518521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45936.343018518521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45936.343018518521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45936.343018518521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45936.343018518521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45936.343018518521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45936.343018518521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45936.343018518521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45936.343018518521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45936.343018518521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45936.343018518521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45936.343018518521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45936.343018518521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45936.343018518521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45936.343018518521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45936.343018518521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45936.343018518521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45936.343018518521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45936.343018518521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45936.343018518521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45936.343018518521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45936.343018518521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45936.343018518521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45936.343018518521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45936.343018518521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45936.343018518521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45936.343018518521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45936.343018518521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45936.343018518521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45936.343018518521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45936.343018518521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45936.343018518521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45936.343018518521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45936.343018518521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45936.343018518521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45936.343018518521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45936.343018518521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45936.343018518521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45936.343018518521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45936.343018518521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45936.343018518521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45936.343018518521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45936.343018518521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45936.343018518521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45936.343018518521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45936.343018518521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45936.343018518521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45936.343018518521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45936.343018518521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45936.343018518521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45936.343018518521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45936.343018518521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45936.343018518521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45936.343018518521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45936.343018518521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45936.343018518521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45936.343018518521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45936.343018518521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45936.343018518521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45936.343018518521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45936.343018518521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45936.343018518521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45936.343018518521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45936.343018518521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45936.343018518521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45936.343018518521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45936.343018518521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45936.343018518521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45936.343018518521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45936.343018518521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45936.343018518521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45936.343018518521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45936.343018518521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45936.343018518521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45936.343018518521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45936.343018518521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45936.343018518521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45936.343018518521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45936.343018518521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45936.343018518521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45936.343018518521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45936.343018518521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45936.343018518521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45936.343018518521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45936.343018518521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45936.343018518521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45936.343018518521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45936.343018518521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45936.343018518521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45936.343018518521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45936.343018518521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45936.343018518521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45936.343018518521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45936.343018518521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45936.343018518521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45936.343018518521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45936.343018518521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45936.343018518521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45936.343018518521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45936.343018518521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45936.343018518521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45936.343018518521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45936.343018518521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45936.343018518521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45936.343018518521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45936.343018518521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45936.343018518521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45936.343018518521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45936.343018518521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45936.343018518521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45936.343018518521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45936.343018518521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45936.343018518521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45936.343018518521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45936.343018518521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45936.343018518521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45936.343018518521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45936.343018518521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45936.343018518521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45936.343018518521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45936.343018518521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45936.343018518521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45936.343018518521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45936.343018518521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45936.343018518521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45936.343018518521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45936.343018518521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45936.343018518521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45936.343018518521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45936.343018518521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45936.343018518521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45936.343018518521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45936.343018518521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45936.343018518521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45936.343018518521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45936.343018518521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45936.343018518521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45936.343018518521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45936.343018518521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45936.343018518521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45936.343018518521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45936.343018518521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45936.343018518521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45936.343018518521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45936.343018518521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45936.343018518521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45936.343018518521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45936.343018518521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45936.343018518521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45936.343018518521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45936.343018518521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45936.343018518521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45936.343018518521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45936.343018518521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45936.343018518521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45936.343018518521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45936.343018518521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45936.343018518521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45936.343018518521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45936.343018518521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45936.343018518521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45936.343018518521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45936.343018518521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45936.343018518521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45936.343018518521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45936.343018518521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45936.343018518521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45936.343018518521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45936.343018518521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45936.343018518521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45936.343018518521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45936.343018518521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45936.343018518521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45936.343018518521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45936.343018518521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45936.343018518521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45936.343018518521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45936.343018518521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45936.343018518521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45936.343018518521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45936.343018518521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45936.343018518521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45936.343018518521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45936.343018518521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45936.343018518521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45936.343018518521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45936.343018518521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45936.343018518521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45936.343018518521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45936.343018518521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45936.343018518521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45936.343018518521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45936.343018518521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45936.343018518521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45936.343018518521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45936.343018518521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45936.343018518521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45936.343018518521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45936.343018518521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45936.343018518521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45936.343018518521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45936.343018518521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45936.343018518521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45936.343018518521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45936.343018518521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45936.343018518521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45936.343018518521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45936.343018518521</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232.8623009259245</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1.1860740740739857</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0.14301851852360414</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45936.343018518521</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45936.343018518521</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45936.343018518521</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45936.343018518521</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45936.343018518521</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45936.343018518521</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45936.343018518521</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45936.343018518521</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45936.343018518521</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45936.343018518521</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45936.343018518521</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45936.343018518521</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45936.343018518521</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45936.343018518521</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45936.343018518521</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45936.343018518521</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45936.343018518521</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45936.343018518521</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45936.343018518521</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45936.343018518521</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45936.343018518521</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45936.343018518521</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45936.343018518521</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45936.343018518521</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45936.343018518521</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45936.343018518521</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45936.343018518521</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45936.343018518521</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45936.343018518521</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45936.343018518521</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45936.343018518521</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45936.343018518521</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45936.343018518521</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45936.343018518521</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45936.343018518521</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45936.343018518521</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45936.343018518521</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45936.343018518521</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45936.343018518521</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45936.343018518521</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45936.343018518521</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45936.343018518521</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45936.343018518521</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45936.343018518521</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45936.343018518521</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45936.343018518521</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45936.343018518521</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45936.343018518521</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45936.343018518521</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45936.343018518521</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45936.343018518521</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45936.343018518521</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45936.343018518521</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45936.343018518521</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45936.343018518521</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45936.343018518521</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45936.343018518521</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45936.343018518521</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45936.343018518521</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45936.343018518521</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45936.343018518521</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45936.343018518521</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45936.343018518521</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45936.343018518521</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45936.343018518521</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45936.343018518521</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45936.343018518521</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45936.343018518521</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45936.343018518521</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45936.343018518521</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45936.343018518521</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45936.343018518521</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45936.343018518521</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45936.343018518521</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45936.343018518521</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45936.343018518521</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45936.343018518521</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45936.343018518521</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45936.343018518521</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45936.343018518521</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45936.343018518521</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45936.343018518521</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45936.343018518521</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45936.343018518521</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45936.343018518521</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45936.343018518521</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45936.343018518521</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45936.343018518521</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45936.343018518521</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45936.343018518521</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45936.343018518521</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45936.343018518521</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45936.343018518521</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45936.343018518521</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45936.343018518521</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45936.343018518521</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45936.343018518521</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45936.343018518521</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45936.343018518521</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45936.343018518521</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45936.343018518521</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45936.343018518521</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45936.343018518521</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45936.343018518521</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45936.343018518521</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45936.343018518521</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45936.343018518521</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45936.343018518521</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45936.343018518521</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45936.343018518521</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45936.343018518521</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45936.343018518521</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45936.343018518521</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45936.343018518521</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45936.343018518521</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45936.343018518521</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45936.343018518521</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45936.343018518521</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45936.343018518521</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45936.343018518521</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45936.343018518521</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45936.343018518521</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45936.343018518521</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45936.343018518521</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45936.343018518521</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45936.343018518521</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45936.343018518521</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45936.343018518521</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45936.343018518521</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45936.343018518521</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45936.343018518521</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45936.343018518521</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45936.343018518521</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45936.343018518521</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45936.343018518521</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45936.343018518521</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45936.343018518521</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45936.343018518521</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45936.343018518521</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45936.343018518521</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45936.343018518521</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45936.343018518521</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45936.343018518521</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45936.343018518521</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45936.343018518521</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45936.343018518521</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45936.343018518521</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45936.343018518521</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45936.343018518521</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45936.343018518521</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45936.343018518521</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45936.343018518521</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45936.343018518521</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45936.343018518521</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45936.343018518521</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45936.343018518521</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45936.343018518521</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45936.343018518521</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45936.343018518521</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45936.343018518521</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45936.343018518521</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45936.343018518521</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45936.343018518521</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45936.343018518521</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45936.343018518521</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45936.343018518521</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45936.343018518521</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45936.343018518521</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45936.343018518521</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45936.343018518521</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45936.343018518521</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45936.343018518521</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45936.343018518521</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45936.343018518521</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45936.343018518521</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45936.343018518521</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45936.343018518521</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45936.343018518521</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45936.343018518521</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45936.343018518521</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45936.343018518521</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45936.343018518521</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45936.343018518521</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45936.343018518521</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45936.343018518521</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45936.343018518521</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45936.343018518521</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45936.343018518521</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45936.343018518521</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45936.343018518521</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45936.343018518521</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45936.343018518521</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45936.343018518521</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45936.343018518521</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45936.343018518521</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45936.343018518521</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45936.343018518521</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45936.343018518521</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45936.343018518521</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45936.343018518521</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45936.343018518521</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45936.343018518521</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45936.343018518521</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45936.343018518521</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45936.343018518521</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45936.343018518521</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45936.343018518521</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45936.343018518521</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45936.343018518521</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45936.343018518521</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45936.343018518521</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45936.343018518521</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45936.343018518521</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45936.343018518521</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45936.343018518521</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45936.343018518521</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45936.343018518521</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45936.343018518521</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45936.343018518521</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45936.343018518521</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45936.343018518521</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45936.343018518521</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45936.343018518521</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45936.343018518521</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45936.343018518521</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45936.343018518521</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45936.343018518521</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45936.343018518521</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45936.343018518521</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45936.343018518521</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45936.343018518521</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45936.343018518521</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45936.343018518521</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45936.343018518521</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45936.343018518521</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45936.343018518521</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45936.343018518521</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45936.343018518521</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45936.343018518521</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45936.343018518521</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45936.343018518521</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45936.343018518521</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45936.343018518521</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45936.343018518521</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45936.343018518521</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45936.343018518521</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45936.343018518521</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45936.343018518521</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45936.343018518521</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45936.343018518521</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45936.343018518521</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45936.343018518521</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45936.343018518521</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45936.343018518521</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45936.343018518521</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45936.343018518521</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45936.343018518521</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45936.343018518521</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45936.343018518521</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45936.343018518521</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45936.343018518521</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45936.343018518521</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45936.343018518521</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45936.343018518521</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45936.343018518521</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45936.343018518521</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45936.343018518521</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45936.343018518521</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45936.343018518521</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45936.343018518521</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45936.343018518521</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45936.343018518521</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45936.343018518521</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45936.343018518521</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45936.343018518521</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45936.343018518521</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45936.343018518521</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45936.343018518521</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45936.343018518521</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45936.343018518521</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45936.343018518521</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45936.343018518521</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45936.343018518521</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45936.343018518521</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45936.343018518521</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45936.343018518521</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45936.343018518521</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45936.343018518521</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45936.343018518521</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45936.343018518521</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45936.343018518521</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45936.343018518521</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45936.343018518521</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45936.343018518521</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45936.343018518521</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45936.343018518521</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45936.343018518521</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45936.343018518521</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45936.343018518521</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45936.343018518521</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45936.343018518521</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45936.343018518521</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45936.343018518521</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45936.343018518521</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45936.343018518521</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45936.343018518521</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45936.343018518521</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45936.343018518521</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45936.343018518521</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45936.343018518521</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45936.343018518521</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45936.343018518521</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45936.343018518521</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45936.343018518521</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45936.343018518521</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45936.343018518521</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45936.343018518521</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45936.343018518521</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45936.343018518521</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45936.343018518521</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45936.343018518521</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45936.343018518521</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45936.343018518521</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45936.343018518521</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45936.343018518521</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45936.343018518521</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45936.343018518521</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45936.343018518521</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45936.343018518521</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45936.343018518521</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45936.343018518521</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45936.343018518521</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45936.343018518521</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45936.343018518521</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45936.343018518521</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45936.343018518521</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45936.343018518521</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45936.343018518521</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45936.343018518521</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45936.343018518521</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45936.343018518521</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45936.343018518521</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45936.343018518521</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45936.343018518521</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45936.343018518521</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45936.343018518521</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45936.343018518521</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45936.343018518521</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45936.343018518521</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45936.343018518521</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45936.343018518521</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45936.343018518521</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45936.343018518521</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45936.343018518521</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45936.343018518521</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45936.343018518521</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45936.343018518521</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45936.343018518521</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45936.343018518521</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45936.343018518521</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45936.343018518521</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45936.343018518521</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45936.343018518521</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45936.343018518521</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45936.343018518521</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45936.343018518521</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45936.343018518521</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45936.343018518521</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45936.343018518521</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45936.343018518521</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45936.343018518521</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45936.343018518521</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45936.343018518521</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45936.343018518521</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45936.343018518521</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45936.343018518521</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45936.343018518521</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45936.343018518521</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45936.343018518521</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45936.343018518521</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45936.343018518521</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45936.343018518521</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45936.343018518521</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45936.343018518521</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45936.343018518521</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45936.343018518521</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45936.343018518521</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45936.343018518521</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45936.343018518521</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45936.343018518521</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45936.343018518521</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45936.343018518521</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45936.343018518521</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45936.343018518521</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45936.343018518521</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45936.343018518521</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45936.343018518521</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45936.343018518521</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45936.343018518521</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45936.343018518521</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45936.343018518521</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45936.343018518521</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45936.343018518521</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45936.343018518521</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45936.343018518521</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45936.343018518521</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45936.343018518521</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45936.343018518521</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45936.343018518521</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45936.343018518521</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45936.343018518521</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45936.343018518521</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45936.343018518521</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45936.343018518521</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45936.343018518521</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45936.343018518521</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45936.343018518521</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45936.343018518521</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45936.343018518521</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45936.343018518521</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45936.343018518521</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45936.343018518521</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45936.343018518521</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45936.343018518521</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45936.343018518521</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45936.343018518521</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45936.343018518521</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45936.343018518521</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45936.343018518521</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45936.343018518521</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45936.343018518521</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45936.343018518521</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45936.343018518521</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45936.343018518521</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45936.343018518521</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45936.343018518521</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45936.343018518521</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45936.343018518521</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45936.343018518521</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45936.343018518521</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45936.343018518521</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45936.343018518521</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45936.343018518521</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45936.343018518521</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45936.343018518521</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45936.343018518521</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45936.343018518521</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45936.343018518521</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45936.343018518521</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45936.343018518521</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45936.343018518521</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45936.343018518521</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45936.343018518521</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45936.343018518521</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45936.343018518521</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45936.343018518521</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45936.343018518521</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45936.343018518521</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45936.343018518521</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45936.343018518521</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45936.343018518521</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45936.343018518521</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45936.343018518521</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45936.343018518521</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45936.343018518521</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45936.343018518521</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45936.343018518521</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45936.343018518521</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45936.343018518521</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45936.343018518521</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45936.343018518521</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45936.343018518521</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45936.343018518521</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45936.343018518521</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45936.343018518521</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45936.343018518521</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45936.343018518521</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45936.343018518521</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45936.343018518521</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45936.343018518521</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45936.343018518521</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45936.343018518521</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45936.343018518521</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45936.343018518521</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45936.343018518521</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45936.343018518521</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45936.343018518521</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45936.343018518521</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45936.343018518521</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45936.343018518521</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45936.343018518521</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45936.343018518521</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45936.343018518521</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45936.343018518521</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45936.343018518521</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45936.343018518521</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44.510958333332383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10.154141203704057</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0.17948842592886649</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0.17827314815076534</v>
      </c>
      <c r="H5" s="134">
        <v>45935.957835648151</v>
      </c>
      <c r="I5" s="92" t="str">
        <f>IFERROR(VLOOKUP(D5,DB!A:F,6,0),"")</f>
        <v>SCECO</v>
      </c>
      <c r="J5" s="92" t="str">
        <f>IFERROR(VLOOKUP(D5,DB!A:G,7,0),"")</f>
        <v>Dead+Weak</v>
      </c>
      <c r="K5" s="137" t="s">
        <v>39067</v>
      </c>
      <c r="L5" s="92" t="str">
        <f>IFERROR(VLOOKUP(D5,DB!A:I,9,0),"")</f>
        <v>Latis</v>
      </c>
      <c r="M5" s="136"/>
    </row>
    <row r="6" spans="1:13" ht="15.75">
      <c r="A6" s="37"/>
      <c r="B6" s="37" t="str">
        <f>IFERROR(VLOOKUP(D6,DB!A:K,11,0),"")</f>
        <v/>
      </c>
      <c r="C6" s="37"/>
      <c r="D6" s="140"/>
      <c r="E6" s="37"/>
      <c r="F6" s="38"/>
      <c r="G6" s="39">
        <f ca="1">IFERROR(NOW()-F6,"-")</f>
        <v>45936.343018518521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45936.343018518521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45936.343018518521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45936.343018518521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45936.343018518521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45936.343018518521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45936.343018518521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45936.343018518521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45936.343018518521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45936.343018518521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45936.343018518521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45936.343018518521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45936.343018518521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45936.343018518521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45936.343018518521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45936.343018518521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45936.343018518521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45936.343018518521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45936.343018518521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45936.343018518521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45936.343018518521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45936.343018518521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45936.343018518521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45936.343018518521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45936.343018518521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45936.343018518521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45936.343018518521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45936.343018518521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45936.343018518521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45936.343018518521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45936.343018518521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45936.343018518521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45936.343018518521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45936.343018518521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45936.343018518521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45936.343018518521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45936.343018518521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45936.343018518521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45936.343018518521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45936.343018518521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45936.343018518521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45936.343018518521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45936.343018518521</v>
      </c>
      <c r="H48" s="38"/>
      <c r="I48" s="37" t="str">
        <f>IFERROR(VLOOKUP(D48,DB!A:F,6,0),"")</f>
        <v/>
      </c>
      <c r="J48" s="37" t="str">
        <f>IFERROR(VLOOKUP(D48,DB!A:G,7,0),"")</f>
        <v/>
      </c>
      <c r="K48" s="37"/>
      <c r="L48" s="37" t="str">
        <f>IFERROR(VLOOKUP(D48,DB!A:I,9,0),"")</f>
        <v/>
      </c>
      <c r="M48" s="136"/>
    </row>
    <row r="49" spans="1:13" ht="15">
      <c r="A49" s="92"/>
      <c r="B49" s="92" t="str">
        <f>IFERROR(VLOOKUP(D49,DB!A:K,11,0),"")</f>
        <v/>
      </c>
      <c r="C49" s="92"/>
      <c r="D49" s="92"/>
      <c r="E49" s="92"/>
      <c r="F49" s="134"/>
      <c r="G49" s="135">
        <f ca="1">IFERROR(NOW()-F49,"-")</f>
        <v>45936.343018518521</v>
      </c>
      <c r="H49" s="134"/>
      <c r="I49" s="92" t="str">
        <f>IFERROR(VLOOKUP(D49,DB!A:F,6,0),"")</f>
        <v/>
      </c>
      <c r="J49" s="92" t="str">
        <f>IFERROR(VLOOKUP(D49,DB!A:G,7,0),"")</f>
        <v/>
      </c>
      <c r="K49" s="92"/>
      <c r="L49" s="92" t="str">
        <f>IFERROR(VLOOKUP(D49,DB!A:I,9,0),"")</f>
        <v/>
      </c>
      <c r="M49" s="136"/>
    </row>
    <row r="50" spans="1:13" ht="15">
      <c r="A50" s="92"/>
      <c r="B50" s="92" t="str">
        <f>IFERROR(VLOOKUP(D50,DB!A:K,11,0),"")</f>
        <v/>
      </c>
      <c r="C50" s="92"/>
      <c r="D50" s="92"/>
      <c r="E50" s="92"/>
      <c r="F50" s="134"/>
      <c r="G50" s="135">
        <f ca="1">IFERROR(NOW()-F50,"-")</f>
        <v>45936.343018518521</v>
      </c>
      <c r="H50" s="134"/>
      <c r="I50" s="92" t="str">
        <f>IFERROR(VLOOKUP(D50,DB!A:F,6,0),"")</f>
        <v/>
      </c>
      <c r="J50" s="92" t="str">
        <f>IFERROR(VLOOKUP(D50,DB!A:G,7,0),"")</f>
        <v/>
      </c>
      <c r="K50" s="92"/>
      <c r="L50" s="92" t="str">
        <f>IFERROR(VLOOKUP(D50,DB!A:I,9,0),"")</f>
        <v/>
      </c>
    </row>
    <row r="51" spans="1:13" ht="15">
      <c r="A51" s="37"/>
      <c r="B51" s="37" t="str">
        <f>IFERROR(VLOOKUP(D51,DB!A:K,11,0),"")</f>
        <v/>
      </c>
      <c r="C51" s="37"/>
      <c r="D51" s="37"/>
      <c r="E51" s="37"/>
      <c r="F51" s="38"/>
      <c r="G51" s="39">
        <f ca="1">IFERROR(NOW()-F51,"-")</f>
        <v>45936.343018518521</v>
      </c>
      <c r="H51" s="38"/>
      <c r="I51" s="37" t="str">
        <f>IFERROR(VLOOKUP(D51,DB!A:F,6,0),"")</f>
        <v/>
      </c>
      <c r="J51" s="37" t="str">
        <f>IFERROR(VLOOKUP(D51,DB!A:G,7,0),"")</f>
        <v/>
      </c>
      <c r="K51" s="37"/>
      <c r="L51" s="37" t="str">
        <f>IFERROR(VLOOKUP(D51,DB!A:I,9,0),"")</f>
        <v/>
      </c>
    </row>
    <row r="52" spans="1:13" ht="15">
      <c r="A52" s="37"/>
      <c r="B52" s="37" t="str">
        <f>IFERROR(VLOOKUP(D52,DB!A:K,11,0),"")</f>
        <v/>
      </c>
      <c r="C52" s="37"/>
      <c r="D52" s="37"/>
      <c r="E52" s="37"/>
      <c r="F52" s="38"/>
      <c r="G52" s="39">
        <f ca="1">IFERROR(NOW()-F52,"-")</f>
        <v>45936.343018518521</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45936.343018518521</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45936.343018518521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45936.343018518521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45936.343018518521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45936.343018518521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45936.343018518521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45936.343018518521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45936.343018518521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45936.343018518521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45936.343018518521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45936.343018518521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45936.343018518521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45936.343018518521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45936.343018518521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45936.343018518521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45936.343018518521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45936.343018518521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45936.343018518521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45936.343018518521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45936.343018518521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45936.343018518521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45936.343018518521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45936.343018518521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45936.343018518521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45936.343018518521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45936.343018518521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45936.343018518521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45936.343018518521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45936.343018518521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45936.343018518521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45936.343018518521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45936.343018518521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45936.343018518521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45936.343018518521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45936.343018518521</v>
      </c>
      <c r="H87" s="38"/>
      <c r="I87" s="37" t="str">
        <f>IFERROR(VLOOKUP(D87,DB!A:F,6,0),"")</f>
        <v/>
      </c>
      <c r="J87" s="37" t="str">
        <f>IFERROR(VLOOKUP(D87,DB!A:G,7,0),"")</f>
        <v/>
      </c>
      <c r="K87" s="37"/>
      <c r="L87" s="37" t="str">
        <f>IFERROR(VLOOKUP(D87,DB!A:I,9,0),"")</f>
        <v/>
      </c>
    </row>
    <row r="88" spans="1:12" ht="15">
      <c r="A88" s="92"/>
      <c r="B88" s="92" t="str">
        <f>IFERROR(VLOOKUP(D88,DB!A:K,11,0),"")</f>
        <v/>
      </c>
      <c r="C88" s="92"/>
      <c r="D88" s="92"/>
      <c r="E88" s="92"/>
      <c r="F88" s="134"/>
      <c r="G88" s="135">
        <f ca="1">IFERROR(NOW()-F88,"-")</f>
        <v>45936.343018518521</v>
      </c>
      <c r="H88" s="134"/>
      <c r="I88" s="92" t="str">
        <f>IFERROR(VLOOKUP(D88,DB!A:F,6,0),"")</f>
        <v/>
      </c>
      <c r="J88" s="92" t="str">
        <f>IFERROR(VLOOKUP(D88,DB!A:G,7,0),"")</f>
        <v/>
      </c>
      <c r="K88" s="92"/>
      <c r="L88" s="92" t="str">
        <f>IFERROR(VLOOKUP(D88,DB!A:I,9,0),"")</f>
        <v/>
      </c>
    </row>
    <row r="89" spans="1:12" ht="15">
      <c r="A89" s="37"/>
      <c r="B89" s="37" t="str">
        <f>IFERROR(VLOOKUP(D89,DB!A:K,11,0),"")</f>
        <v/>
      </c>
      <c r="C89" s="37"/>
      <c r="D89" s="37"/>
      <c r="E89" s="37"/>
      <c r="F89" s="38"/>
      <c r="G89" s="39">
        <f ca="1">IFERROR(NOW()-F89,"-")</f>
        <v>45936.343018518521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45936.343018518521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45936.343018518521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45936.343018518521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45936.343018518521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45936.343018518521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45936.343018518521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45936.343018518521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45936.343018518521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45936.343018518521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45936.343018518521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45936.343018518521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45936.343018518521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45936.343018518521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45936.343018518521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45936.343018518521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45936.343018518521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45936.343018518521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45936.343018518521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45936.343018518521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45936.343018518521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45936.343018518521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45936.343018518521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45936.343018518521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45936.343018518521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45936.343018518521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45936.343018518521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45936.343018518521</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45936.343018518521</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45936.343018518521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45936.343018518521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45936.343018518521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45936.343018518521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45936.343018518521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45936.343018518521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45936.343018518521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45936.343018518521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45936.343018518521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45936.343018518521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45936.343018518521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45936.343018518521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45936.343018518521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45936.343018518521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45936.343018518521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45936.343018518521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45936.343018518521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45936.343018518521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45936.343018518521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45936.343018518521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45936.343018518521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45936.343018518521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45936.343018518521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45936.343018518521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45936.343018518521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45936.343018518521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45936.343018518521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45936.343018518521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45936.343018518521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45936.343018518521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45936.343018518521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45936.343018518521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45936.343018518521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45936.343018518521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45936.343018518521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45936.343018518521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45936.343018518521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45936.343018518521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45936.343018518521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45936.343018518521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45936.343018518521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45936.343018518521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45936.343018518521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45936.343018518521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45936.343018518521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45936.343018518521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45936.343018518521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45936.343018518521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45936.343018518521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45936.343018518521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45936.343018518521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45936.343018518521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45936.343018518521</v>
      </c>
      <c r="H170" s="38"/>
      <c r="I170" s="37" t="str">
        <f>IFERROR(VLOOKUP(D170,DB!A:F,6,0),"")</f>
        <v/>
      </c>
      <c r="J170" s="37" t="str">
        <f>IFERROR(VLOOKUP(D170,DB!A:G,7,0),"")</f>
        <v/>
      </c>
      <c r="K170" s="37"/>
      <c r="L170" s="37" t="str">
        <f>IFERROR(VLOOKUP(D170,DB!A:I,9,0),"")</f>
        <v/>
      </c>
    </row>
    <row r="171" spans="1:12" ht="15">
      <c r="A171" s="92"/>
      <c r="B171" s="92" t="str">
        <f>IFERROR(VLOOKUP(D171,DB!A:K,11,0),"")</f>
        <v/>
      </c>
      <c r="C171" s="92"/>
      <c r="D171" s="92"/>
      <c r="E171" s="92"/>
      <c r="F171" s="134"/>
      <c r="G171" s="135">
        <f ca="1">IFERROR(NOW()-F171,"-")</f>
        <v>45936.343018518521</v>
      </c>
      <c r="H171" s="134"/>
      <c r="I171" s="92" t="str">
        <f>IFERROR(VLOOKUP(D171,DB!A:F,6,0),"")</f>
        <v/>
      </c>
      <c r="J171" s="92" t="str">
        <f>IFERROR(VLOOKUP(D171,DB!A:G,7,0),"")</f>
        <v/>
      </c>
      <c r="K171" s="92"/>
      <c r="L171" s="92" t="str">
        <f>IFERROR(VLOOKUP(D171,DB!A:I,9,0),"")</f>
        <v/>
      </c>
    </row>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1" ht="15"/>
    <row r="442" ht="15"/>
    <row r="443" ht="15"/>
    <row r="444" ht="15"/>
    <row r="445" ht="15"/>
    <row r="446"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6" ht="15"/>
    <row r="497" ht="15"/>
    <row r="498" ht="15"/>
    <row r="499" ht="15"/>
    <row r="501" ht="15"/>
    <row r="502" ht="15"/>
    <row r="503" ht="15"/>
    <row r="506" ht="15"/>
    <row r="507" ht="15"/>
    <row r="508" ht="15"/>
    <row r="509"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4" ht="15"/>
    <row r="825" ht="15"/>
    <row r="826" ht="15"/>
    <row r="830" ht="15"/>
    <row r="831" ht="15"/>
    <row r="841" ht="15"/>
    <row r="846" ht="15"/>
    <row r="857" ht="15"/>
    <row r="858" ht="15"/>
    <row r="865" ht="15"/>
    <row r="866" ht="15"/>
    <row r="870" ht="15"/>
    <row r="871" ht="15"/>
    <row r="872" ht="15"/>
    <row r="879" ht="15"/>
    <row r="880" ht="15"/>
    <row r="881" ht="15"/>
    <row r="882" ht="15"/>
    <row r="884" ht="15"/>
    <row r="885" ht="15"/>
    <row r="886" ht="15"/>
    <row r="889" ht="15"/>
    <row r="890" ht="15"/>
    <row r="891" ht="15"/>
    <row r="892" ht="15"/>
    <row r="894" ht="15"/>
    <row r="895" ht="15"/>
    <row r="896" ht="15"/>
    <row r="897" ht="15"/>
    <row r="898" ht="15"/>
    <row r="899" ht="15"/>
    <row r="901" ht="15"/>
    <row r="902" ht="15"/>
    <row r="904" ht="15"/>
    <row r="905" ht="15"/>
    <row r="907" ht="15"/>
    <row r="908" ht="15"/>
    <row r="909" ht="15"/>
    <row r="911" ht="15"/>
    <row r="912" ht="15"/>
    <row r="913" ht="15"/>
    <row r="914" ht="15"/>
    <row r="915" ht="15"/>
    <row r="919" ht="15"/>
    <row r="920" ht="15"/>
    <row r="921" ht="15"/>
    <row r="922" ht="15"/>
    <row r="925" ht="15"/>
    <row r="926" ht="15"/>
    <row r="929" ht="15"/>
    <row r="970" ht="15"/>
    <row r="971" ht="15"/>
    <row r="974" ht="15"/>
    <row r="975" ht="15"/>
    <row r="982" ht="15"/>
    <row r="983" ht="15"/>
    <row r="986" ht="15"/>
    <row r="988" ht="15"/>
    <row r="990" ht="15"/>
    <row r="991" ht="15"/>
    <row r="992" ht="15"/>
    <row r="995" ht="15"/>
    <row r="996" ht="15"/>
    <row r="998" ht="15"/>
    <row r="1001" ht="15"/>
    <row r="1002" ht="15"/>
    <row r="1004" ht="15"/>
    <row r="1005" ht="15"/>
    <row r="1006" ht="15"/>
    <row r="1007" ht="15"/>
    <row r="1008" ht="15"/>
    <row r="1011" ht="15"/>
    <row r="1012" ht="15"/>
    <row r="1013" ht="15"/>
    <row r="1014" ht="15"/>
    <row r="1015" ht="15"/>
    <row r="1016" ht="15"/>
    <row r="1018" ht="15"/>
    <row r="1020" ht="15"/>
    <row r="1022" ht="15"/>
    <row r="1023" ht="15"/>
    <row r="1024" ht="15"/>
    <row r="1026" ht="15"/>
    <row r="1027" ht="15"/>
    <row r="1028" ht="15"/>
    <row r="1029" ht="15"/>
    <row r="1030" ht="15"/>
    <row r="1031" ht="15"/>
    <row r="1032" ht="15"/>
    <row r="1034" ht="15"/>
    <row r="1035" ht="15"/>
    <row r="1036" ht="15"/>
    <row r="1041" ht="15"/>
    <row r="1042" ht="15"/>
    <row r="1046" ht="15"/>
    <row r="1047" ht="15"/>
    <row r="1048" ht="15"/>
    <row r="1051" ht="15"/>
    <row r="1053" ht="15"/>
    <row r="1057" ht="15"/>
    <row r="1061" ht="15"/>
    <row r="1067" ht="15"/>
    <row r="1068" ht="15"/>
    <row r="1070" ht="15"/>
    <row r="1071" ht="15"/>
    <row r="1073" ht="15"/>
    <row r="1076" ht="15"/>
    <row r="1077" ht="15"/>
    <row r="1079" ht="15"/>
    <row r="1081" ht="15"/>
    <row r="1083" ht="15"/>
    <row r="1085" ht="15"/>
    <row r="1086" ht="15"/>
    <row r="1087" ht="15"/>
    <row r="1089" ht="15"/>
    <row r="1090" ht="15"/>
    <row r="1091" ht="15"/>
    <row r="1092" ht="15"/>
    <row r="1095" ht="15"/>
    <row r="1269" ht="15"/>
    <row r="1270" ht="15"/>
    <row r="1280" ht="15"/>
    <row r="1281" ht="15"/>
    <row r="1282" ht="15"/>
    <row r="1288" ht="15"/>
    <row r="1289" ht="15"/>
    <row r="1290" ht="15"/>
    <row r="1291" ht="15"/>
    <row r="1293" ht="15"/>
    <row r="1296" ht="15"/>
    <row r="1297" ht="15"/>
    <row r="1298" ht="15"/>
    <row r="1299" ht="15"/>
    <row r="1301" ht="15"/>
    <row r="1302" ht="15"/>
    <row r="1304" ht="15"/>
    <row r="1305" ht="15"/>
    <row r="1306" ht="15"/>
    <row r="1307" ht="15"/>
    <row r="1309" ht="15"/>
    <row r="1310" ht="15"/>
    <row r="1311" ht="15"/>
    <row r="1314" ht="15"/>
    <row r="1315" ht="15"/>
    <row r="1318" ht="15"/>
    <row r="1319" ht="15"/>
    <row r="1320" ht="15"/>
    <row r="1321" ht="15"/>
    <row r="1322" ht="15"/>
    <row r="1323" ht="15"/>
    <row r="1324" ht="15"/>
    <row r="1325" ht="15"/>
    <row r="1327" ht="15"/>
    <row r="1329" ht="15"/>
    <row r="1330" ht="15"/>
    <row r="1331" ht="15"/>
    <row r="1334" ht="15"/>
    <row r="1344" ht="15"/>
    <row r="1347" ht="15"/>
    <row r="1348" ht="15"/>
    <row r="1352" ht="15"/>
    <row r="1356" ht="15"/>
    <row r="1359" ht="15"/>
    <row r="1361" ht="15"/>
    <row r="1362" ht="15"/>
    <row r="1365" ht="15"/>
    <row r="1367" ht="15"/>
    <row r="1370" ht="15"/>
    <row r="1371" ht="15"/>
    <row r="1372" ht="15"/>
    <row r="1374" ht="15"/>
    <row r="1376"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9.5701712962982128</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45936.343018518521</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2.462046296299377</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1.4007731481469818</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22">
        <v>3</v>
      </c>
      <c r="D6" s="120" t="s">
        <v>37240</v>
      </c>
      <c r="E6" s="123" t="s">
        <v>38964</v>
      </c>
      <c r="F6" s="124">
        <v>45936.274259259262</v>
      </c>
      <c r="G6" s="89">
        <f ca="1">IFERROR(NOW()-F6,"-")</f>
        <v>6.8759259258513339E-2</v>
      </c>
      <c r="H6" s="124">
        <v>45936.265821759262</v>
      </c>
      <c r="I6" s="120" t="str">
        <f>IFERROR(VLOOKUP(D6,DB!A:F,6,0),"")</f>
        <v>SCECO</v>
      </c>
      <c r="J6" s="120" t="str">
        <f>IFERROR(VLOOKUP(D6,DB!A:G,7,0),"")</f>
        <v>Vandalized</v>
      </c>
      <c r="K6" s="125" t="s">
        <v>39076</v>
      </c>
      <c r="L6" s="126" t="str">
        <f>IFERROR(VLOOKUP(D6,DB!A:I,9,0),"")</f>
        <v>Latis</v>
      </c>
    </row>
    <row r="7" spans="1:16383" ht="31.5" customHeight="1">
      <c r="A7" s="121"/>
      <c r="B7" s="120" t="str">
        <f>IFERROR(VLOOKUP(D7,DB!A:K,11,0),"")</f>
        <v/>
      </c>
      <c r="C7" s="122"/>
      <c r="D7" s="120"/>
      <c r="E7" s="123"/>
      <c r="F7" s="124"/>
      <c r="G7" s="89">
        <f ca="1">IFERROR(NOW()-F7,"-")</f>
        <v>45936.343018518521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45936.343018518521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45936.343018518521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45936.343018518521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45936.343018518521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45936.343018518521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45936.343018518521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45936.343018518521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45936.343018518521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45936.343018518521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45936.343018518521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45936.343018518521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45936.343018518521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45936.343018518521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45936.343018518521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45936.343018518521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45936.343018518521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45936.343018518521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45936.343018518521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45936.343018518521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45936.343018518521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45936.343018518521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45936.343018518521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45936.343018518521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45936.343018518521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45936.343018518521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45936.343018518521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45936.343018518521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45936.343018518521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45936.343018518521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45936.343018518521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45936.343018518521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45936.343018518521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45936.343018518521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45936.343018518521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45936.343018518521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45936.343018518521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45936.343018518521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45936.343018518521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45936.343018518521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45936.343018518521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45936.343018518521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45936.343018518521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45936.343018518521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45936.343018518521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45936.343018518521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45936.343018518521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45936.343018518521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45936.343018518521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45936.343018518521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45936.343018518521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45936.343018518521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45936.343018518521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45936.343018518521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45936.343018518521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45936.343018518521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45936.343018518521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45936.343018518521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45936.343018518521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45936.343018518521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45936.343018518521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45936.343018518521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45936.343018518521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45936.343018518521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45936.343018518521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45936.343018518521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45936.343018518521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45936.343018518521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45936.343018518521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45936.343018518521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45936.343018518521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45936.343018518521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45936.343018518521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45936.343018518521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45936.343018518521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45936.343018518521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45936.343018518521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45936.343018518521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45936.343018518521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45936.343018518521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45936.343018518521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45936.343018518521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45936.343018518521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45936.343018518521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45936.343018518521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45936.343018518521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45936.343018518521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45936.343018518521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45936.343018518521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45936.343018518521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45936.343018518521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45936.343018518521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45936.343018518521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45936.343018518521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45936.343018518521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45936.343018518521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45936.343018518521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45936.343018518521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45936.343018518521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45936.343018518521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45936.343018518521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45936.343018518521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45936.343018518521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45936.343018518521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45936.343018518521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45936.343018518521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45936.343018518521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45936.343018518521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45936.343018518521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45936.343018518521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45936.343018518521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45936.343018518521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45936.343018518521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45936.343018518521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45936.343018518521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45936.343018518521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45936.343018518521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45936.343018518521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45936.343018518521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45936.343018518521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45936.343018518521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45936.343018518521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45936.343018518521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45936.343018518521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45936.343018518521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45936.343018518521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45936.343018518521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45936.343018518521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45936.343018518521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45936.343018518521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45936.343018518521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45936.343018518521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45936.343018518521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45936.343018518521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45936.343018518521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45936.343018518521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45936.343018518521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45936.343018518521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45936.343018518521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45936.343018518521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45936.343018518521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45936.343018518521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45936.343018518521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45936.343018518521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45936.343018518521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45936.343018518521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45936.343018518521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45936.343018518521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45936.343018518521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45936.343018518521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45936.343018518521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45936.343018518521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45936.343018518521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45936.343018518521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45936.343018518521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45936.343018518521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45936.343018518521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45936.343018518521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45936.343018518521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45936.343018518521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45936.343018518521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45936.343018518521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45936.343018518521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45936.343018518521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45936.343018518521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45936.343018518521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45936.343018518521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45936.343018518521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45936.343018518521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45936.343018518521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45936.343018518521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45936.343018518521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45936.343018518521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45936.343018518521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45936.343018518521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45936.343018518521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45936.343018518521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45936.343018518521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45936.343018518521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45936.343018518521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45936.343018518521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45936.343018518521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45936.343018518521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45936.343018518521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45936.343018518521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45936.343018518521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45936.343018518521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45936.343018518521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45936.343018518521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45936.343018518521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45936.343018518521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45936.343018518521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45936.343018518521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45936.343018518521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45936.343018518521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45936.343018518521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45936.343018518521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45936.343018518521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45936.343018518521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45936.343018518521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45936.343018518521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45936.343018518521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45936.343018518521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45936.343018518521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45936.343018518521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45936.343018518521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45936.343018518521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45936.343018518521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45936.343018518521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45936.343018518521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45936.343018518521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45936.343018518521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45936.343018518521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45936.343018518521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45936.343018518521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45936.343018518521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45936.343018518521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45936.343018518521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45936.343018518521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45936.343018518521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45936.343018518521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45936.343018518521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45936.343018518521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45936.343018518521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45936.343018518521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45936.343018518521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45936.343018518521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45936.343018518521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45936.343018518521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45936.343018518521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45936.343018518521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45936.343018518521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45936.343018518521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45936.343018518521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45936.343018518521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45936.343018518521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45936.343018518521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45936.343018518521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45936.343018518521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45936.343018518521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45936.343018518521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45936.343018518521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45936.343018518521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45936.343018518521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45936.343018518521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45936.343018518521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45936.343018518521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45936.343018518521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45936.343018518521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45936.343018518521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45936.343018518521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45936.343018518521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45936.343018518521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45936.343018518521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45936.343018518521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45936.343018518521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45936.343018518521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45936.343018518521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45936.343018518521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45936.343018518521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45936.343018518521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45936.343018518521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45936.343018518521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45936.343018518521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45936.343018518521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45936.343018518521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45936.343018518521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45936.343018518521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45936.343018518521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45936.343018518521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45936.343018518521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45936.343018518521</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2025-10-06T05:16:00Z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